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45" windowHeight="12075" tabRatio="150" activeTab="0"/>
  </bookViews>
  <sheets>
    <sheet name="46 Programas estructura ANUAL" sheetId="1" r:id="rId1"/>
  </sheets>
  <definedNames/>
  <calcPr fullCalcOnLoad="1"/>
</workbook>
</file>

<file path=xl/sharedStrings.xml><?xml version="1.0" encoding="utf-8"?>
<sst xmlns="http://schemas.openxmlformats.org/spreadsheetml/2006/main" count="321" uniqueCount="137">
  <si>
    <t>0110</t>
  </si>
  <si>
    <t>DEUDA PÚBLICA</t>
  </si>
  <si>
    <t>CAPÍTULO 3: GASTOS FINANCIEROS</t>
  </si>
  <si>
    <t>1300</t>
  </si>
  <si>
    <t>ADMINISTRACIÓN GENERAL DE LA SEGURIDAD Y PROTECCIÓN CIVIL</t>
  </si>
  <si>
    <t>CAPÍTULO 1: GASTOS DE PERSONAL</t>
  </si>
  <si>
    <t>CAPÍTULO 2: GASTOS EN BIENES CORRIENTES Y SERVICIOS</t>
  </si>
  <si>
    <t>1320</t>
  </si>
  <si>
    <t>SEGURIDAD Y ORDEN PÚBLICO</t>
  </si>
  <si>
    <t>1330</t>
  </si>
  <si>
    <t>ORDENACIÓN DEL TRÁFICO Y DEL ESTACIONAMIENTO</t>
  </si>
  <si>
    <t>1341</t>
  </si>
  <si>
    <t>MOVILIDAD URBANA</t>
  </si>
  <si>
    <t>1350</t>
  </si>
  <si>
    <t>PROTECCIÓN CIVIL</t>
  </si>
  <si>
    <t>1360</t>
  </si>
  <si>
    <t>SERVICIO DE PREVENCIÓN Y EXTINCIÓN DE INCENDIOS</t>
  </si>
  <si>
    <t>1500</t>
  </si>
  <si>
    <t>ADMINISTRACIÓN GENERAL DE VIVIENDA Y URBANISMO</t>
  </si>
  <si>
    <t>1510</t>
  </si>
  <si>
    <t>URBANISMO</t>
  </si>
  <si>
    <t>1511</t>
  </si>
  <si>
    <t>OTROS SERVICIOS ADMINISTRATIVOS DE URBANISMO</t>
  </si>
  <si>
    <t>1521</t>
  </si>
  <si>
    <t>PROMOCIÓN Y GESTIÓN DE VIVIENDA DE PROTECCIÓN PÚBLICA</t>
  </si>
  <si>
    <t>1532</t>
  </si>
  <si>
    <t>PAVIMENTACIÓN DE VÍAS PÚBLICAS</t>
  </si>
  <si>
    <t>1600</t>
  </si>
  <si>
    <t>ALCANTARILLADO</t>
  </si>
  <si>
    <t>1621</t>
  </si>
  <si>
    <t>RECOGIDA DE RESIDUOS</t>
  </si>
  <si>
    <t>1622</t>
  </si>
  <si>
    <t>GESTIÓN DE RESIDUOS SÓLIDOS URBANOS</t>
  </si>
  <si>
    <t>CAPÍTULO 4: TRANSFERENCIAS CORRIENTES</t>
  </si>
  <si>
    <t>1630</t>
  </si>
  <si>
    <t>LIMPIEZA VIARIA</t>
  </si>
  <si>
    <t>1640</t>
  </si>
  <si>
    <t>CEMENTERIO Y SERVICIOS FUNERARIOS</t>
  </si>
  <si>
    <t>1650</t>
  </si>
  <si>
    <t>ALUMBRADO PÚBLICO</t>
  </si>
  <si>
    <t>1710</t>
  </si>
  <si>
    <t>PARQUES Y JARDINES</t>
  </si>
  <si>
    <t>CAPÍTULO 6: INVERSIONES REALES</t>
  </si>
  <si>
    <t>1720</t>
  </si>
  <si>
    <t>PROTECCIÓN Y MEJORA DEL MEDIO AMBIENTE</t>
  </si>
  <si>
    <t>2210</t>
  </si>
  <si>
    <t>OTRAS PRESTACIONES ECONÓMICAS A FAVOR DE EMPLEADOS</t>
  </si>
  <si>
    <t>2310</t>
  </si>
  <si>
    <t>ADMINISTRACIÓN GENERAL DE SERVICIOS SOCIALES</t>
  </si>
  <si>
    <t>2311</t>
  </si>
  <si>
    <t>ASISTENCIA SOCIAL PRIMARIA</t>
  </si>
  <si>
    <t>2410</t>
  </si>
  <si>
    <t>FOMENTO DEL EMPLEO</t>
  </si>
  <si>
    <t>3110</t>
  </si>
  <si>
    <t>PROTECCIÓN DE LA SALUD PÚBLICA</t>
  </si>
  <si>
    <t>3111</t>
  </si>
  <si>
    <t>ACCIÓN SANITARIA SOBRE ADICCIONES</t>
  </si>
  <si>
    <t>3200</t>
  </si>
  <si>
    <t>ADMINISTRACIÓN GENERAL DE EDUCACIÓN</t>
  </si>
  <si>
    <t>3230</t>
  </si>
  <si>
    <t>FUNCIONAMIENTO DE CENTROS DOCENTES DE ENSEÑANZA INFANTIL Y PRIMARIA Y EDUCACIÓN ESPECIAL</t>
  </si>
  <si>
    <t>3240</t>
  </si>
  <si>
    <t>FUNCIONAMIENTO DE CENTROS DOCENTES DE ENSEÑANZA SECUNDARIA</t>
  </si>
  <si>
    <t>3260</t>
  </si>
  <si>
    <t>SERVICIOS COMPLEMENTARIOS DE EDUCACIÓN</t>
  </si>
  <si>
    <t>3300</t>
  </si>
  <si>
    <t>ADMINISTRACIÓN GENERAL DE CULTURA</t>
  </si>
  <si>
    <t>3321</t>
  </si>
  <si>
    <t>BIBLIOTECAS PÚBLICAS</t>
  </si>
  <si>
    <t>3341</t>
  </si>
  <si>
    <t>ARTES PLÁSTICAS</t>
  </si>
  <si>
    <t>3342</t>
  </si>
  <si>
    <t>ARTES ESCÉNICAS</t>
  </si>
  <si>
    <t>3343</t>
  </si>
  <si>
    <t>JUVENTUD</t>
  </si>
  <si>
    <t>3380</t>
  </si>
  <si>
    <t>FIESTAS POPULARES Y FESTEJOS</t>
  </si>
  <si>
    <t>3400</t>
  </si>
  <si>
    <t>ADMINISTRACIÓN GENERAL DE DEPORTES</t>
  </si>
  <si>
    <t>3410</t>
  </si>
  <si>
    <t>PROMOCIÓN Y FOMENTO DEL DEPORTE</t>
  </si>
  <si>
    <t>3420</t>
  </si>
  <si>
    <t>INSTALACIONES DEPORTIVAS</t>
  </si>
  <si>
    <t>4310</t>
  </si>
  <si>
    <t>COMERCIO</t>
  </si>
  <si>
    <t>4313</t>
  </si>
  <si>
    <t>COMERCIO AMBULANTE</t>
  </si>
  <si>
    <t>4411</t>
  </si>
  <si>
    <t>TRANSPORTE COLECTIVO URBANO DE VIAJEROS</t>
  </si>
  <si>
    <t>4910</t>
  </si>
  <si>
    <t>SOCIEDAD DE LA INFORMACION</t>
  </si>
  <si>
    <t>4930</t>
  </si>
  <si>
    <t>PROTECCIÓN DE CONSUMIDORES Y USUARIOS</t>
  </si>
  <si>
    <t>9120</t>
  </si>
  <si>
    <t>ÓRGANOS DE GOBIERNO</t>
  </si>
  <si>
    <t>9200</t>
  </si>
  <si>
    <t>ADMINISTRACIÓN GENERAL</t>
  </si>
  <si>
    <t>9201</t>
  </si>
  <si>
    <t>SECRETARIA GENERAL</t>
  </si>
  <si>
    <t>9202</t>
  </si>
  <si>
    <t>RECURSOS HUMANOS</t>
  </si>
  <si>
    <t>9203</t>
  </si>
  <si>
    <t>EDIFICIOS DE USO MÚLTIPLE</t>
  </si>
  <si>
    <t>9204</t>
  </si>
  <si>
    <t>LIMPIEZA DE EDIFICIOS MUNICIPALES</t>
  </si>
  <si>
    <t>9231</t>
  </si>
  <si>
    <t>GESTIÓN DEL PADRÓN MUNICIPAL DE HABITANTES</t>
  </si>
  <si>
    <t>9240</t>
  </si>
  <si>
    <t>PARTICIPACIÓN CIUDADANA</t>
  </si>
  <si>
    <t>9251</t>
  </si>
  <si>
    <t>REGISTRO E INFORMACIÓN</t>
  </si>
  <si>
    <t>9260</t>
  </si>
  <si>
    <t>SISTEMAS DE INFORMACIÓN</t>
  </si>
  <si>
    <t>9310</t>
  </si>
  <si>
    <t>POLÍTICA ECONÓMICA Y FISCAL</t>
  </si>
  <si>
    <t>9311</t>
  </si>
  <si>
    <t>ESTUDIOS Y ANÁLISIS ECONÓMICOS</t>
  </si>
  <si>
    <t>9320</t>
  </si>
  <si>
    <t>GESTIÓN DEL SISTEMA TRIBUTARIO</t>
  </si>
  <si>
    <t>9340</t>
  </si>
  <si>
    <t>GESTIÓN DE LA DEUDA Y DE LA TESORERÍA</t>
  </si>
  <si>
    <t>Entidad Local</t>
  </si>
  <si>
    <t>Monte del Pilar</t>
  </si>
  <si>
    <t>PAMMASA</t>
  </si>
  <si>
    <t>Total</t>
  </si>
  <si>
    <t>Eliminaciones</t>
  </si>
  <si>
    <t>Consolidación Pesupuesto</t>
  </si>
  <si>
    <t>Total:</t>
  </si>
  <si>
    <t xml:space="preserve">TOTALES </t>
  </si>
  <si>
    <t>CAPÍTULO 9: PASIVOS FINANCIEROS</t>
  </si>
  <si>
    <t>ORGANISMO AUTÓNOMO MONTE DEL PILAR</t>
  </si>
  <si>
    <t>Ayuntamiento de Majadahonda</t>
  </si>
  <si>
    <t>Código</t>
  </si>
  <si>
    <t>Nombre del Programa</t>
  </si>
  <si>
    <t>GESTIÓN DEL PATRIMONIO</t>
  </si>
  <si>
    <t>GESTIÓN DEL PATRIMONIO DEL SANEAMIENTO</t>
  </si>
  <si>
    <t>PRESUPUESTO GENERAL 2017 PRORROGADO DEL 2016
CONSOLIDADO:
GASTOS POR PROGRAMAS Y CAPITULOS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</si>
</sst>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52">
    <font>
      <sz val="10"/>
      <color indexed="8"/>
      <name val="Arial"/>
      <family val="0"/>
    </font>
    <font>
      <i/>
      <sz val="10"/>
      <color indexed="8"/>
      <name val="Times New Roman"/>
      <family val="0"/>
    </font>
    <font>
      <i/>
      <u val="single"/>
      <sz val="10"/>
      <color indexed="8"/>
      <name val="Times New Roman"/>
      <family val="0"/>
    </font>
    <font>
      <sz val="8"/>
      <color indexed="8"/>
      <name val="Times New Roman"/>
      <family val="1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u val="single"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8"/>
      <name val="Aparajit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3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0" fontId="8" fillId="0" borderId="0" xfId="0" applyFont="1" applyFill="1" applyAlignment="1">
      <alignment horizontal="left" vertical="center" wrapText="1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4" fontId="12" fillId="0" borderId="0" xfId="0" applyNumberFormat="1" applyFont="1" applyFill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4" fontId="7" fillId="0" borderId="11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4" fontId="11" fillId="0" borderId="12" xfId="0" applyNumberFormat="1" applyFont="1" applyFill="1" applyBorder="1" applyAlignment="1">
      <alignment horizontal="right" vertical="center"/>
    </xf>
    <xf numFmtId="4" fontId="6" fillId="0" borderId="0" xfId="0" applyNumberFormat="1" applyFont="1" applyAlignment="1">
      <alignment vertical="center"/>
    </xf>
    <xf numFmtId="4" fontId="12" fillId="0" borderId="0" xfId="0" applyNumberFormat="1" applyFont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4" fontId="15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0</xdr:row>
      <xdr:rowOff>66675</xdr:rowOff>
    </xdr:from>
    <xdr:to>
      <xdr:col>1</xdr:col>
      <xdr:colOff>952500</xdr:colOff>
      <xdr:row>0</xdr:row>
      <xdr:rowOff>857250</xdr:rowOff>
    </xdr:to>
    <xdr:pic>
      <xdr:nvPicPr>
        <xdr:cNvPr id="1" name="Picture 2" descr="neg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66675"/>
          <a:ext cx="4572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0"/>
  <sheetViews>
    <sheetView tabSelected="1" zoomScaleSheetLayoutView="91" zoomScalePageLayoutView="0" workbookViewId="0" topLeftCell="A1">
      <pane ySplit="2" topLeftCell="A3" activePane="bottomLeft" state="frozen"/>
      <selection pane="topLeft" activeCell="A1" sqref="A1"/>
      <selection pane="bottomLeft" activeCell="B1" sqref="B1"/>
    </sheetView>
  </sheetViews>
  <sheetFormatPr defaultColWidth="11.421875" defaultRowHeight="12.75" outlineLevelRow="1"/>
  <cols>
    <col min="1" max="1" width="6.7109375" style="30" customWidth="1"/>
    <col min="2" max="2" width="48.7109375" style="0" customWidth="1"/>
    <col min="3" max="3" width="13.8515625" style="0" customWidth="1"/>
    <col min="4" max="4" width="11.7109375" style="0" customWidth="1"/>
    <col min="5" max="5" width="12.8515625" style="0" customWidth="1"/>
    <col min="6" max="6" width="13.8515625" style="0" customWidth="1"/>
    <col min="7" max="8" width="14.00390625" style="0" customWidth="1"/>
  </cols>
  <sheetData>
    <row r="1" spans="1:8" ht="88.5" customHeight="1">
      <c r="A1" s="23"/>
      <c r="B1" s="21" t="s">
        <v>131</v>
      </c>
      <c r="C1" s="31" t="s">
        <v>136</v>
      </c>
      <c r="D1" s="31"/>
      <c r="E1" s="31"/>
      <c r="F1" s="31"/>
      <c r="G1" s="31"/>
      <c r="H1" s="31"/>
    </row>
    <row r="2" spans="1:8" ht="25.5">
      <c r="A2" s="2" t="s">
        <v>132</v>
      </c>
      <c r="B2" s="1" t="s">
        <v>133</v>
      </c>
      <c r="C2" s="2" t="s">
        <v>121</v>
      </c>
      <c r="D2" s="2" t="s">
        <v>122</v>
      </c>
      <c r="E2" s="2" t="s">
        <v>123</v>
      </c>
      <c r="F2" s="2" t="s">
        <v>124</v>
      </c>
      <c r="G2" s="2" t="s">
        <v>125</v>
      </c>
      <c r="H2" s="2" t="s">
        <v>126</v>
      </c>
    </row>
    <row r="3" spans="1:8" s="5" customFormat="1" ht="16.5" customHeight="1">
      <c r="A3" s="22" t="s">
        <v>0</v>
      </c>
      <c r="B3" s="4" t="s">
        <v>1</v>
      </c>
      <c r="C3" s="14"/>
      <c r="D3" s="14"/>
      <c r="E3" s="14"/>
      <c r="F3" s="14"/>
      <c r="G3" s="14"/>
      <c r="H3" s="14"/>
    </row>
    <row r="4" spans="1:8" s="6" customFormat="1" ht="16.5" customHeight="1" outlineLevel="1">
      <c r="A4" s="24"/>
      <c r="B4" s="17" t="s">
        <v>2</v>
      </c>
      <c r="C4" s="7">
        <v>275000</v>
      </c>
      <c r="D4" s="15">
        <v>0</v>
      </c>
      <c r="E4" s="15">
        <v>0</v>
      </c>
      <c r="F4" s="15">
        <f>SUM(C4:E4)</f>
        <v>275000</v>
      </c>
      <c r="G4" s="15">
        <v>0</v>
      </c>
      <c r="H4" s="15">
        <f>+F4-G4</f>
        <v>275000</v>
      </c>
    </row>
    <row r="5" spans="1:8" s="6" customFormat="1" ht="16.5" customHeight="1" outlineLevel="1">
      <c r="A5" s="24"/>
      <c r="B5" s="17" t="s">
        <v>129</v>
      </c>
      <c r="C5" s="7">
        <v>1610000</v>
      </c>
      <c r="D5" s="15">
        <v>0</v>
      </c>
      <c r="E5" s="15">
        <v>0</v>
      </c>
      <c r="F5" s="15">
        <f>SUM(C5:E5)</f>
        <v>1610000</v>
      </c>
      <c r="G5" s="15">
        <v>0</v>
      </c>
      <c r="H5" s="15">
        <f>+F5-G5</f>
        <v>1610000</v>
      </c>
    </row>
    <row r="6" spans="1:8" s="11" customFormat="1" ht="16.5" customHeight="1">
      <c r="A6" s="25"/>
      <c r="B6" s="10" t="s">
        <v>127</v>
      </c>
      <c r="C6" s="10">
        <f aca="true" t="shared" si="0" ref="C6:H6">SUM(C4:C5)</f>
        <v>1885000</v>
      </c>
      <c r="D6" s="10">
        <f t="shared" si="0"/>
        <v>0</v>
      </c>
      <c r="E6" s="10">
        <f t="shared" si="0"/>
        <v>0</v>
      </c>
      <c r="F6" s="10">
        <f t="shared" si="0"/>
        <v>1885000</v>
      </c>
      <c r="G6" s="10">
        <f t="shared" si="0"/>
        <v>0</v>
      </c>
      <c r="H6" s="10">
        <f t="shared" si="0"/>
        <v>1885000</v>
      </c>
    </row>
    <row r="7" spans="1:8" s="5" customFormat="1" ht="27">
      <c r="A7" s="22" t="s">
        <v>3</v>
      </c>
      <c r="B7" s="4" t="s">
        <v>4</v>
      </c>
      <c r="C7" s="14"/>
      <c r="D7" s="14"/>
      <c r="E7" s="14"/>
      <c r="F7" s="14"/>
      <c r="G7" s="14"/>
      <c r="H7" s="14"/>
    </row>
    <row r="8" spans="1:8" s="6" customFormat="1" ht="16.5" customHeight="1" outlineLevel="1">
      <c r="A8" s="24"/>
      <c r="B8" s="9" t="s">
        <v>5</v>
      </c>
      <c r="C8" s="7">
        <v>301825</v>
      </c>
      <c r="D8" s="15">
        <v>0</v>
      </c>
      <c r="E8" s="15">
        <v>0</v>
      </c>
      <c r="F8" s="15">
        <f>SUM(C8:E8)</f>
        <v>301825</v>
      </c>
      <c r="G8" s="15">
        <v>0</v>
      </c>
      <c r="H8" s="15">
        <f>+F8-G8</f>
        <v>301825</v>
      </c>
    </row>
    <row r="9" spans="1:8" s="6" customFormat="1" ht="16.5" customHeight="1" outlineLevel="1">
      <c r="A9" s="24"/>
      <c r="B9" s="9" t="s">
        <v>6</v>
      </c>
      <c r="C9" s="7">
        <v>341924</v>
      </c>
      <c r="D9" s="15">
        <v>0</v>
      </c>
      <c r="E9" s="15">
        <v>0</v>
      </c>
      <c r="F9" s="15">
        <f>SUM(C9:E9)</f>
        <v>341924</v>
      </c>
      <c r="G9" s="15">
        <v>0</v>
      </c>
      <c r="H9" s="15">
        <f>+F9-G9</f>
        <v>341924</v>
      </c>
    </row>
    <row r="10" spans="1:8" s="5" customFormat="1" ht="16.5" customHeight="1">
      <c r="A10" s="26"/>
      <c r="B10" s="10" t="s">
        <v>127</v>
      </c>
      <c r="C10" s="10">
        <f aca="true" t="shared" si="1" ref="C10:H10">SUM(C8:C9)</f>
        <v>643749</v>
      </c>
      <c r="D10" s="10">
        <f t="shared" si="1"/>
        <v>0</v>
      </c>
      <c r="E10" s="10">
        <f t="shared" si="1"/>
        <v>0</v>
      </c>
      <c r="F10" s="10">
        <f t="shared" si="1"/>
        <v>643749</v>
      </c>
      <c r="G10" s="10">
        <f t="shared" si="1"/>
        <v>0</v>
      </c>
      <c r="H10" s="10">
        <f t="shared" si="1"/>
        <v>643749</v>
      </c>
    </row>
    <row r="11" spans="1:8" s="5" customFormat="1" ht="16.5" customHeight="1">
      <c r="A11" s="22" t="s">
        <v>7</v>
      </c>
      <c r="B11" s="4" t="s">
        <v>8</v>
      </c>
      <c r="C11" s="14"/>
      <c r="D11" s="14"/>
      <c r="E11" s="14"/>
      <c r="F11" s="14"/>
      <c r="G11" s="14"/>
      <c r="H11" s="14"/>
    </row>
    <row r="12" spans="1:8" s="6" customFormat="1" ht="16.5" customHeight="1" outlineLevel="1">
      <c r="A12" s="24"/>
      <c r="B12" s="9" t="s">
        <v>5</v>
      </c>
      <c r="C12" s="7">
        <v>7074289</v>
      </c>
      <c r="D12" s="15">
        <v>0</v>
      </c>
      <c r="E12" s="15">
        <v>0</v>
      </c>
      <c r="F12" s="15">
        <f>SUM(C12:E12)</f>
        <v>7074289</v>
      </c>
      <c r="G12" s="15">
        <v>0</v>
      </c>
      <c r="H12" s="15">
        <f>+F12-G12</f>
        <v>7074289</v>
      </c>
    </row>
    <row r="13" spans="1:8" s="6" customFormat="1" ht="16.5" customHeight="1" outlineLevel="1">
      <c r="A13" s="24"/>
      <c r="B13" s="9" t="s">
        <v>6</v>
      </c>
      <c r="C13" s="7">
        <v>51494</v>
      </c>
      <c r="D13" s="15">
        <v>0</v>
      </c>
      <c r="E13" s="15">
        <v>0</v>
      </c>
      <c r="F13" s="15">
        <f>SUM(C13:E13)</f>
        <v>51494</v>
      </c>
      <c r="G13" s="15">
        <v>0</v>
      </c>
      <c r="H13" s="15">
        <f>+F13-G13</f>
        <v>51494</v>
      </c>
    </row>
    <row r="14" spans="1:8" s="5" customFormat="1" ht="16.5" customHeight="1">
      <c r="A14" s="26"/>
      <c r="B14" s="10" t="s">
        <v>127</v>
      </c>
      <c r="C14" s="10">
        <f aca="true" t="shared" si="2" ref="C14:H14">SUM(C12:C13)</f>
        <v>7125783</v>
      </c>
      <c r="D14" s="10">
        <f t="shared" si="2"/>
        <v>0</v>
      </c>
      <c r="E14" s="10">
        <f t="shared" si="2"/>
        <v>0</v>
      </c>
      <c r="F14" s="10">
        <f t="shared" si="2"/>
        <v>7125783</v>
      </c>
      <c r="G14" s="10">
        <f t="shared" si="2"/>
        <v>0</v>
      </c>
      <c r="H14" s="10">
        <f t="shared" si="2"/>
        <v>7125783</v>
      </c>
    </row>
    <row r="15" spans="1:8" s="5" customFormat="1" ht="27">
      <c r="A15" s="22" t="s">
        <v>9</v>
      </c>
      <c r="B15" s="4" t="s">
        <v>10</v>
      </c>
      <c r="C15" s="14"/>
      <c r="D15" s="14"/>
      <c r="E15" s="14"/>
      <c r="F15" s="14"/>
      <c r="G15" s="14"/>
      <c r="H15" s="14"/>
    </row>
    <row r="16" spans="1:8" s="6" customFormat="1" ht="16.5" customHeight="1" outlineLevel="1">
      <c r="A16" s="24"/>
      <c r="B16" s="9" t="s">
        <v>5</v>
      </c>
      <c r="C16" s="7">
        <v>755892</v>
      </c>
      <c r="D16" s="15">
        <v>0</v>
      </c>
      <c r="E16" s="15">
        <v>0</v>
      </c>
      <c r="F16" s="15">
        <f>SUM(C16:E16)</f>
        <v>755892</v>
      </c>
      <c r="G16" s="15">
        <v>0</v>
      </c>
      <c r="H16" s="15">
        <f>+F16-G16</f>
        <v>755892</v>
      </c>
    </row>
    <row r="17" spans="1:8" s="6" customFormat="1" ht="16.5" customHeight="1" outlineLevel="1">
      <c r="A17" s="24"/>
      <c r="B17" s="9" t="s">
        <v>6</v>
      </c>
      <c r="C17" s="7">
        <v>27787</v>
      </c>
      <c r="D17" s="15">
        <v>0</v>
      </c>
      <c r="E17" s="15">
        <v>0</v>
      </c>
      <c r="F17" s="15">
        <f>SUM(C17:E17)</f>
        <v>27787</v>
      </c>
      <c r="G17" s="15">
        <v>0</v>
      </c>
      <c r="H17" s="15">
        <f>+F17-G17</f>
        <v>27787</v>
      </c>
    </row>
    <row r="18" spans="1:8" s="5" customFormat="1" ht="16.5" customHeight="1">
      <c r="A18" s="26"/>
      <c r="B18" s="10" t="s">
        <v>127</v>
      </c>
      <c r="C18" s="10">
        <f aca="true" t="shared" si="3" ref="C18:H18">SUM(C16:C17)</f>
        <v>783679</v>
      </c>
      <c r="D18" s="10">
        <f t="shared" si="3"/>
        <v>0</v>
      </c>
      <c r="E18" s="10">
        <f t="shared" si="3"/>
        <v>0</v>
      </c>
      <c r="F18" s="10">
        <f t="shared" si="3"/>
        <v>783679</v>
      </c>
      <c r="G18" s="10">
        <f t="shared" si="3"/>
        <v>0</v>
      </c>
      <c r="H18" s="10">
        <f t="shared" si="3"/>
        <v>783679</v>
      </c>
    </row>
    <row r="19" spans="1:8" s="5" customFormat="1" ht="16.5" customHeight="1">
      <c r="A19" s="22" t="s">
        <v>11</v>
      </c>
      <c r="B19" s="4" t="s">
        <v>12</v>
      </c>
      <c r="C19" s="14"/>
      <c r="D19" s="14"/>
      <c r="E19" s="14"/>
      <c r="F19" s="14"/>
      <c r="G19" s="14"/>
      <c r="H19" s="14"/>
    </row>
    <row r="20" spans="1:8" s="6" customFormat="1" ht="16.5" customHeight="1" outlineLevel="1">
      <c r="A20" s="24"/>
      <c r="B20" s="9" t="s">
        <v>5</v>
      </c>
      <c r="C20" s="7">
        <v>176706</v>
      </c>
      <c r="D20" s="15">
        <v>0</v>
      </c>
      <c r="E20" s="15">
        <v>0</v>
      </c>
      <c r="F20" s="15">
        <f>SUM(C20:E20)</f>
        <v>176706</v>
      </c>
      <c r="G20" s="15">
        <v>0</v>
      </c>
      <c r="H20" s="15">
        <f>+F20-G20</f>
        <v>176706</v>
      </c>
    </row>
    <row r="21" spans="1:8" s="6" customFormat="1" ht="16.5" customHeight="1" outlineLevel="1">
      <c r="A21" s="24"/>
      <c r="B21" s="9" t="s">
        <v>6</v>
      </c>
      <c r="C21" s="7">
        <v>455930</v>
      </c>
      <c r="D21" s="15">
        <v>0</v>
      </c>
      <c r="E21" s="15">
        <v>0</v>
      </c>
      <c r="F21" s="15">
        <f>SUM(C21:E21)</f>
        <v>455930</v>
      </c>
      <c r="G21" s="15">
        <v>0</v>
      </c>
      <c r="H21" s="15">
        <f>+F21-G21</f>
        <v>455930</v>
      </c>
    </row>
    <row r="22" spans="1:8" s="5" customFormat="1" ht="16.5" customHeight="1">
      <c r="A22" s="26"/>
      <c r="B22" s="10" t="s">
        <v>127</v>
      </c>
      <c r="C22" s="10">
        <f aca="true" t="shared" si="4" ref="C22:H22">SUM(C20:C21)</f>
        <v>632636</v>
      </c>
      <c r="D22" s="10">
        <f t="shared" si="4"/>
        <v>0</v>
      </c>
      <c r="E22" s="10">
        <f t="shared" si="4"/>
        <v>0</v>
      </c>
      <c r="F22" s="10">
        <f t="shared" si="4"/>
        <v>632636</v>
      </c>
      <c r="G22" s="10">
        <f t="shared" si="4"/>
        <v>0</v>
      </c>
      <c r="H22" s="10">
        <f t="shared" si="4"/>
        <v>632636</v>
      </c>
    </row>
    <row r="23" spans="1:8" s="5" customFormat="1" ht="16.5" customHeight="1">
      <c r="A23" s="22" t="s">
        <v>13</v>
      </c>
      <c r="B23" s="4" t="s">
        <v>14</v>
      </c>
      <c r="C23" s="14"/>
      <c r="D23" s="14"/>
      <c r="E23" s="14"/>
      <c r="F23" s="14"/>
      <c r="G23" s="14"/>
      <c r="H23" s="14"/>
    </row>
    <row r="24" spans="1:8" s="6" customFormat="1" ht="16.5" customHeight="1" outlineLevel="1">
      <c r="A24" s="24"/>
      <c r="B24" s="9" t="s">
        <v>5</v>
      </c>
      <c r="C24" s="7">
        <v>84360</v>
      </c>
      <c r="D24" s="15">
        <v>0</v>
      </c>
      <c r="E24" s="15">
        <v>0</v>
      </c>
      <c r="F24" s="15">
        <f>SUM(C24:E24)</f>
        <v>84360</v>
      </c>
      <c r="G24" s="15">
        <v>0</v>
      </c>
      <c r="H24" s="15">
        <f>+F24-G24</f>
        <v>84360</v>
      </c>
    </row>
    <row r="25" spans="1:8" s="6" customFormat="1" ht="16.5" customHeight="1" outlineLevel="1">
      <c r="A25" s="24"/>
      <c r="B25" s="9" t="s">
        <v>6</v>
      </c>
      <c r="C25" s="7">
        <v>32935</v>
      </c>
      <c r="D25" s="15">
        <v>0</v>
      </c>
      <c r="E25" s="15">
        <v>0</v>
      </c>
      <c r="F25" s="15">
        <f>SUM(C25:E25)</f>
        <v>32935</v>
      </c>
      <c r="G25" s="15">
        <v>0</v>
      </c>
      <c r="H25" s="15">
        <f>+F25-G25</f>
        <v>32935</v>
      </c>
    </row>
    <row r="26" spans="1:8" s="5" customFormat="1" ht="16.5" customHeight="1">
      <c r="A26" s="26"/>
      <c r="B26" s="10" t="s">
        <v>127</v>
      </c>
      <c r="C26" s="10">
        <f aca="true" t="shared" si="5" ref="C26:H26">SUM(C24:C25)</f>
        <v>117295</v>
      </c>
      <c r="D26" s="10">
        <f t="shared" si="5"/>
        <v>0</v>
      </c>
      <c r="E26" s="10">
        <f t="shared" si="5"/>
        <v>0</v>
      </c>
      <c r="F26" s="10">
        <f t="shared" si="5"/>
        <v>117295</v>
      </c>
      <c r="G26" s="10">
        <f t="shared" si="5"/>
        <v>0</v>
      </c>
      <c r="H26" s="10">
        <f t="shared" si="5"/>
        <v>117295</v>
      </c>
    </row>
    <row r="27" spans="1:8" s="5" customFormat="1" ht="27">
      <c r="A27" s="22" t="s">
        <v>15</v>
      </c>
      <c r="B27" s="4" t="s">
        <v>16</v>
      </c>
      <c r="C27" s="14"/>
      <c r="D27" s="14"/>
      <c r="E27" s="14"/>
      <c r="F27" s="14"/>
      <c r="G27" s="14"/>
      <c r="H27" s="14"/>
    </row>
    <row r="28" spans="1:8" s="6" customFormat="1" ht="16.5" customHeight="1" outlineLevel="1">
      <c r="A28" s="24"/>
      <c r="B28" s="9" t="s">
        <v>6</v>
      </c>
      <c r="C28" s="7">
        <v>2191150</v>
      </c>
      <c r="D28" s="15">
        <v>0</v>
      </c>
      <c r="E28" s="15">
        <v>0</v>
      </c>
      <c r="F28" s="15">
        <f>SUM(C28:E28)</f>
        <v>2191150</v>
      </c>
      <c r="G28" s="15">
        <v>0</v>
      </c>
      <c r="H28" s="15">
        <f>+F28-G28</f>
        <v>2191150</v>
      </c>
    </row>
    <row r="29" spans="1:8" s="5" customFormat="1" ht="16.5" customHeight="1">
      <c r="A29" s="26"/>
      <c r="B29" s="10" t="s">
        <v>127</v>
      </c>
      <c r="C29" s="10">
        <f aca="true" t="shared" si="6" ref="C29:H29">SUM(C28)</f>
        <v>2191150</v>
      </c>
      <c r="D29" s="10">
        <f t="shared" si="6"/>
        <v>0</v>
      </c>
      <c r="E29" s="10">
        <f t="shared" si="6"/>
        <v>0</v>
      </c>
      <c r="F29" s="10">
        <f t="shared" si="6"/>
        <v>2191150</v>
      </c>
      <c r="G29" s="10">
        <f t="shared" si="6"/>
        <v>0</v>
      </c>
      <c r="H29" s="10">
        <f t="shared" si="6"/>
        <v>2191150</v>
      </c>
    </row>
    <row r="30" spans="1:8" s="5" customFormat="1" ht="27">
      <c r="A30" s="22" t="s">
        <v>17</v>
      </c>
      <c r="B30" s="4" t="s">
        <v>18</v>
      </c>
      <c r="C30" s="14"/>
      <c r="D30" s="14"/>
      <c r="E30" s="14"/>
      <c r="F30" s="14"/>
      <c r="G30" s="14"/>
      <c r="H30" s="14"/>
    </row>
    <row r="31" spans="1:8" s="6" customFormat="1" ht="16.5" customHeight="1" outlineLevel="1">
      <c r="A31" s="24"/>
      <c r="B31" s="9" t="s">
        <v>5</v>
      </c>
      <c r="C31" s="7">
        <v>112028</v>
      </c>
      <c r="D31" s="15">
        <v>0</v>
      </c>
      <c r="E31" s="15">
        <v>0</v>
      </c>
      <c r="F31" s="15">
        <f>SUM(C31:E31)</f>
        <v>112028</v>
      </c>
      <c r="G31" s="15">
        <v>0</v>
      </c>
      <c r="H31" s="15">
        <f>+F31-G31</f>
        <v>112028</v>
      </c>
    </row>
    <row r="32" spans="1:8" s="6" customFormat="1" ht="16.5" customHeight="1" outlineLevel="1">
      <c r="A32" s="24"/>
      <c r="B32" s="9" t="s">
        <v>6</v>
      </c>
      <c r="C32" s="7">
        <v>37390</v>
      </c>
      <c r="D32" s="15">
        <v>0</v>
      </c>
      <c r="E32" s="15">
        <v>0</v>
      </c>
      <c r="F32" s="15">
        <f>SUM(C32:E32)</f>
        <v>37390</v>
      </c>
      <c r="G32" s="15">
        <v>0</v>
      </c>
      <c r="H32" s="15">
        <f>+F32-G32</f>
        <v>37390</v>
      </c>
    </row>
    <row r="33" spans="1:8" s="6" customFormat="1" ht="16.5" customHeight="1">
      <c r="A33" s="24"/>
      <c r="B33" s="10" t="s">
        <v>127</v>
      </c>
      <c r="C33" s="10">
        <f aca="true" t="shared" si="7" ref="C33:H33">SUM(C31:C32)</f>
        <v>149418</v>
      </c>
      <c r="D33" s="10">
        <f t="shared" si="7"/>
        <v>0</v>
      </c>
      <c r="E33" s="10">
        <f t="shared" si="7"/>
        <v>0</v>
      </c>
      <c r="F33" s="10">
        <f t="shared" si="7"/>
        <v>149418</v>
      </c>
      <c r="G33" s="10">
        <f t="shared" si="7"/>
        <v>0</v>
      </c>
      <c r="H33" s="10">
        <f t="shared" si="7"/>
        <v>149418</v>
      </c>
    </row>
    <row r="34" spans="1:8" s="5" customFormat="1" ht="16.5" customHeight="1">
      <c r="A34" s="22" t="s">
        <v>19</v>
      </c>
      <c r="B34" s="4" t="s">
        <v>20</v>
      </c>
      <c r="C34" s="14"/>
      <c r="D34" s="14"/>
      <c r="E34" s="14"/>
      <c r="F34" s="14"/>
      <c r="G34" s="14"/>
      <c r="H34" s="14"/>
    </row>
    <row r="35" spans="1:8" s="6" customFormat="1" ht="16.5" customHeight="1" outlineLevel="1">
      <c r="A35" s="24"/>
      <c r="B35" s="9" t="s">
        <v>5</v>
      </c>
      <c r="C35" s="7">
        <v>412884</v>
      </c>
      <c r="D35" s="15">
        <v>0</v>
      </c>
      <c r="E35" s="15">
        <v>0</v>
      </c>
      <c r="F35" s="15">
        <f>SUM(C35:E35)</f>
        <v>412884</v>
      </c>
      <c r="G35" s="15">
        <v>0</v>
      </c>
      <c r="H35" s="15">
        <f>+F35-G35</f>
        <v>412884</v>
      </c>
    </row>
    <row r="36" spans="1:8" s="6" customFormat="1" ht="16.5" customHeight="1" outlineLevel="1">
      <c r="A36" s="24"/>
      <c r="B36" s="9" t="s">
        <v>6</v>
      </c>
      <c r="C36" s="7">
        <v>15000</v>
      </c>
      <c r="D36" s="15">
        <v>0</v>
      </c>
      <c r="E36" s="15">
        <v>0</v>
      </c>
      <c r="F36" s="15">
        <f>SUM(C36:E36)</f>
        <v>15000</v>
      </c>
      <c r="G36" s="15">
        <v>0</v>
      </c>
      <c r="H36" s="15">
        <f>+F36-G36</f>
        <v>15000</v>
      </c>
    </row>
    <row r="37" spans="1:8" s="5" customFormat="1" ht="16.5" customHeight="1">
      <c r="A37" s="26"/>
      <c r="B37" s="10" t="s">
        <v>127</v>
      </c>
      <c r="C37" s="10">
        <f aca="true" t="shared" si="8" ref="C37:H37">SUM(C35:C36)</f>
        <v>427884</v>
      </c>
      <c r="D37" s="10">
        <f t="shared" si="8"/>
        <v>0</v>
      </c>
      <c r="E37" s="10">
        <f t="shared" si="8"/>
        <v>0</v>
      </c>
      <c r="F37" s="10">
        <f t="shared" si="8"/>
        <v>427884</v>
      </c>
      <c r="G37" s="10">
        <f t="shared" si="8"/>
        <v>0</v>
      </c>
      <c r="H37" s="10">
        <f t="shared" si="8"/>
        <v>427884</v>
      </c>
    </row>
    <row r="38" spans="1:8" s="5" customFormat="1" ht="27">
      <c r="A38" s="22" t="s">
        <v>21</v>
      </c>
      <c r="B38" s="4" t="s">
        <v>22</v>
      </c>
      <c r="C38" s="14"/>
      <c r="D38" s="14"/>
      <c r="E38" s="14"/>
      <c r="F38" s="14"/>
      <c r="G38" s="14"/>
      <c r="H38" s="14"/>
    </row>
    <row r="39" spans="1:8" s="6" customFormat="1" ht="16.5" customHeight="1" outlineLevel="1">
      <c r="A39" s="24"/>
      <c r="B39" s="9" t="s">
        <v>5</v>
      </c>
      <c r="C39" s="7">
        <v>717671</v>
      </c>
      <c r="D39" s="15">
        <v>0</v>
      </c>
      <c r="E39" s="15">
        <v>0</v>
      </c>
      <c r="F39" s="15">
        <f>SUM(C39:E39)</f>
        <v>717671</v>
      </c>
      <c r="G39" s="15">
        <v>0</v>
      </c>
      <c r="H39" s="15">
        <f>+F39-G39</f>
        <v>717671</v>
      </c>
    </row>
    <row r="40" spans="1:8" s="6" customFormat="1" ht="16.5" customHeight="1" outlineLevel="1">
      <c r="A40" s="24"/>
      <c r="B40" s="9" t="s">
        <v>6</v>
      </c>
      <c r="C40" s="7">
        <v>34650</v>
      </c>
      <c r="D40" s="15">
        <v>0</v>
      </c>
      <c r="E40" s="15">
        <v>0</v>
      </c>
      <c r="F40" s="15">
        <f>SUM(C40:E40)</f>
        <v>34650</v>
      </c>
      <c r="G40" s="15">
        <v>0</v>
      </c>
      <c r="H40" s="15">
        <f>+F40-G40</f>
        <v>34650</v>
      </c>
    </row>
    <row r="41" spans="1:8" s="5" customFormat="1" ht="16.5" customHeight="1">
      <c r="A41" s="26"/>
      <c r="B41" s="10" t="s">
        <v>127</v>
      </c>
      <c r="C41" s="10">
        <f aca="true" t="shared" si="9" ref="C41:H41">SUM(C39:C40)</f>
        <v>752321</v>
      </c>
      <c r="D41" s="10">
        <f t="shared" si="9"/>
        <v>0</v>
      </c>
      <c r="E41" s="10">
        <f t="shared" si="9"/>
        <v>0</v>
      </c>
      <c r="F41" s="10">
        <f t="shared" si="9"/>
        <v>752321</v>
      </c>
      <c r="G41" s="10">
        <f t="shared" si="9"/>
        <v>0</v>
      </c>
      <c r="H41" s="10">
        <f t="shared" si="9"/>
        <v>752321</v>
      </c>
    </row>
    <row r="42" spans="1:8" s="5" customFormat="1" ht="27">
      <c r="A42" s="22" t="s">
        <v>23</v>
      </c>
      <c r="B42" s="4" t="s">
        <v>24</v>
      </c>
      <c r="C42" s="14"/>
      <c r="D42" s="14"/>
      <c r="E42" s="14"/>
      <c r="F42" s="14"/>
      <c r="G42" s="14"/>
      <c r="H42" s="14"/>
    </row>
    <row r="43" spans="1:8" s="6" customFormat="1" ht="16.5" customHeight="1" outlineLevel="1">
      <c r="A43" s="24"/>
      <c r="B43" s="9" t="s">
        <v>6</v>
      </c>
      <c r="C43" s="7">
        <v>724784</v>
      </c>
      <c r="D43" s="15">
        <v>0</v>
      </c>
      <c r="E43" s="15">
        <v>0</v>
      </c>
      <c r="F43" s="15">
        <f>SUM(C43:E43)</f>
        <v>724784</v>
      </c>
      <c r="G43" s="15">
        <v>724784</v>
      </c>
      <c r="H43" s="15">
        <f>+F43-G43</f>
        <v>0</v>
      </c>
    </row>
    <row r="44" spans="1:8" s="6" customFormat="1" ht="16.5" customHeight="1">
      <c r="A44" s="24"/>
      <c r="B44" s="10" t="s">
        <v>127</v>
      </c>
      <c r="C44" s="10">
        <f aca="true" t="shared" si="10" ref="C44:H44">SUM(C43)</f>
        <v>724784</v>
      </c>
      <c r="D44" s="10">
        <f t="shared" si="10"/>
        <v>0</v>
      </c>
      <c r="E44" s="10">
        <f t="shared" si="10"/>
        <v>0</v>
      </c>
      <c r="F44" s="10">
        <f t="shared" si="10"/>
        <v>724784</v>
      </c>
      <c r="G44" s="10">
        <f t="shared" si="10"/>
        <v>724784</v>
      </c>
      <c r="H44" s="10">
        <f t="shared" si="10"/>
        <v>0</v>
      </c>
    </row>
    <row r="45" spans="1:8" s="20" customFormat="1" ht="16.5" customHeight="1">
      <c r="A45" s="27">
        <v>1523</v>
      </c>
      <c r="B45" s="18" t="s">
        <v>123</v>
      </c>
      <c r="C45" s="19"/>
      <c r="D45" s="19"/>
      <c r="E45" s="19"/>
      <c r="F45" s="19"/>
      <c r="G45" s="19"/>
      <c r="H45" s="19"/>
    </row>
    <row r="46" spans="1:8" s="6" customFormat="1" ht="16.5" customHeight="1" outlineLevel="1">
      <c r="A46" s="24"/>
      <c r="B46" s="9" t="s">
        <v>5</v>
      </c>
      <c r="C46" s="7">
        <v>0</v>
      </c>
      <c r="D46" s="15">
        <v>0</v>
      </c>
      <c r="E46" s="15">
        <v>422530</v>
      </c>
      <c r="F46" s="15">
        <f>SUM(C46:E46)</f>
        <v>422530</v>
      </c>
      <c r="G46" s="15">
        <v>0</v>
      </c>
      <c r="H46" s="15">
        <f>+F46-G46</f>
        <v>422530</v>
      </c>
    </row>
    <row r="47" spans="1:8" s="6" customFormat="1" ht="16.5" customHeight="1" outlineLevel="1">
      <c r="A47" s="24"/>
      <c r="B47" s="9" t="s">
        <v>6</v>
      </c>
      <c r="C47" s="7">
        <v>0</v>
      </c>
      <c r="D47" s="15">
        <v>0</v>
      </c>
      <c r="E47" s="15">
        <v>1310490</v>
      </c>
      <c r="F47" s="15">
        <f>SUM(C47:E47)</f>
        <v>1310490</v>
      </c>
      <c r="G47" s="15">
        <v>175000</v>
      </c>
      <c r="H47" s="15">
        <f>+F47-G47</f>
        <v>1135490</v>
      </c>
    </row>
    <row r="48" spans="1:8" s="6" customFormat="1" ht="16.5" customHeight="1" outlineLevel="1">
      <c r="A48" s="24"/>
      <c r="B48" s="16" t="s">
        <v>2</v>
      </c>
      <c r="C48" s="7">
        <v>0</v>
      </c>
      <c r="D48" s="15">
        <v>0</v>
      </c>
      <c r="E48" s="15">
        <v>189955</v>
      </c>
      <c r="F48" s="15">
        <f>SUM(C48:E48)</f>
        <v>189955</v>
      </c>
      <c r="G48" s="15">
        <v>0</v>
      </c>
      <c r="H48" s="15">
        <f>+F48-G48</f>
        <v>189955</v>
      </c>
    </row>
    <row r="49" spans="1:8" s="6" customFormat="1" ht="16.5" customHeight="1" outlineLevel="1">
      <c r="A49" s="24"/>
      <c r="B49" s="16" t="s">
        <v>42</v>
      </c>
      <c r="C49" s="7">
        <v>0</v>
      </c>
      <c r="D49" s="15">
        <v>0</v>
      </c>
      <c r="E49" s="15">
        <v>1702115</v>
      </c>
      <c r="F49" s="15">
        <f>SUM(C49:E49)</f>
        <v>1702115</v>
      </c>
      <c r="G49" s="15">
        <v>0</v>
      </c>
      <c r="H49" s="15">
        <f>+F49-G49</f>
        <v>1702115</v>
      </c>
    </row>
    <row r="50" spans="1:8" s="6" customFormat="1" ht="16.5" customHeight="1">
      <c r="A50" s="24"/>
      <c r="B50" s="10" t="s">
        <v>127</v>
      </c>
      <c r="C50" s="10">
        <f aca="true" t="shared" si="11" ref="C50:H50">SUM(C46:C49)</f>
        <v>0</v>
      </c>
      <c r="D50" s="10">
        <f t="shared" si="11"/>
        <v>0</v>
      </c>
      <c r="E50" s="10">
        <f t="shared" si="11"/>
        <v>3625090</v>
      </c>
      <c r="F50" s="10">
        <f t="shared" si="11"/>
        <v>3625090</v>
      </c>
      <c r="G50" s="10">
        <f t="shared" si="11"/>
        <v>175000</v>
      </c>
      <c r="H50" s="10">
        <f t="shared" si="11"/>
        <v>3450090</v>
      </c>
    </row>
    <row r="51" spans="1:8" s="5" customFormat="1" ht="16.5" customHeight="1">
      <c r="A51" s="22" t="s">
        <v>25</v>
      </c>
      <c r="B51" s="4" t="s">
        <v>26</v>
      </c>
      <c r="C51" s="14"/>
      <c r="D51" s="14"/>
      <c r="E51" s="14"/>
      <c r="F51" s="14"/>
      <c r="G51" s="14"/>
      <c r="H51" s="14"/>
    </row>
    <row r="52" spans="1:8" s="6" customFormat="1" ht="16.5" customHeight="1" outlineLevel="1">
      <c r="A52" s="24"/>
      <c r="B52" s="9" t="s">
        <v>5</v>
      </c>
      <c r="C52" s="7">
        <v>366126</v>
      </c>
      <c r="D52" s="15">
        <v>0</v>
      </c>
      <c r="E52" s="15">
        <v>0</v>
      </c>
      <c r="F52" s="15">
        <f>SUM(C52:E52)</f>
        <v>366126</v>
      </c>
      <c r="G52" s="15">
        <v>0</v>
      </c>
      <c r="H52" s="15">
        <f>+F52-G52</f>
        <v>366126</v>
      </c>
    </row>
    <row r="53" spans="1:8" s="6" customFormat="1" ht="16.5" customHeight="1" outlineLevel="1">
      <c r="A53" s="24"/>
      <c r="B53" s="9" t="s">
        <v>6</v>
      </c>
      <c r="C53" s="7">
        <v>2629520</v>
      </c>
      <c r="D53" s="15">
        <v>0</v>
      </c>
      <c r="E53" s="15">
        <v>0</v>
      </c>
      <c r="F53" s="15">
        <f>SUM(C53:E53)</f>
        <v>2629520</v>
      </c>
      <c r="G53" s="15">
        <v>0</v>
      </c>
      <c r="H53" s="15">
        <f>+F53-G53</f>
        <v>2629520</v>
      </c>
    </row>
    <row r="54" spans="1:8" s="6" customFormat="1" ht="16.5" customHeight="1">
      <c r="A54" s="24"/>
      <c r="B54" s="10" t="s">
        <v>127</v>
      </c>
      <c r="C54" s="10">
        <f aca="true" t="shared" si="12" ref="C54:H54">SUM(C52:C53)</f>
        <v>2995646</v>
      </c>
      <c r="D54" s="10">
        <f t="shared" si="12"/>
        <v>0</v>
      </c>
      <c r="E54" s="10">
        <f t="shared" si="12"/>
        <v>0</v>
      </c>
      <c r="F54" s="10">
        <f t="shared" si="12"/>
        <v>2995646</v>
      </c>
      <c r="G54" s="10">
        <f t="shared" si="12"/>
        <v>0</v>
      </c>
      <c r="H54" s="10">
        <f t="shared" si="12"/>
        <v>2995646</v>
      </c>
    </row>
    <row r="55" spans="1:8" s="5" customFormat="1" ht="16.5" customHeight="1">
      <c r="A55" s="22" t="s">
        <v>27</v>
      </c>
      <c r="B55" s="4" t="s">
        <v>28</v>
      </c>
      <c r="C55" s="14"/>
      <c r="D55" s="14"/>
      <c r="E55" s="14"/>
      <c r="F55" s="14"/>
      <c r="G55" s="14"/>
      <c r="H55" s="14"/>
    </row>
    <row r="56" spans="1:8" s="6" customFormat="1" ht="16.5" customHeight="1" outlineLevel="1">
      <c r="A56" s="24"/>
      <c r="B56" s="9" t="s">
        <v>5</v>
      </c>
      <c r="C56" s="7">
        <v>164813</v>
      </c>
      <c r="D56" s="15">
        <v>0</v>
      </c>
      <c r="E56" s="15">
        <v>0</v>
      </c>
      <c r="F56" s="15">
        <f>SUM(C56:E56)</f>
        <v>164813</v>
      </c>
      <c r="G56" s="15">
        <v>0</v>
      </c>
      <c r="H56" s="15">
        <f>+F56-G56</f>
        <v>164813</v>
      </c>
    </row>
    <row r="57" spans="1:8" s="6" customFormat="1" ht="16.5" customHeight="1" outlineLevel="1">
      <c r="A57" s="24"/>
      <c r="B57" s="9" t="s">
        <v>6</v>
      </c>
      <c r="C57" s="7">
        <v>175460</v>
      </c>
      <c r="D57" s="15">
        <v>0</v>
      </c>
      <c r="E57" s="15">
        <v>0</v>
      </c>
      <c r="F57" s="15">
        <f>SUM(C57:E57)</f>
        <v>175460</v>
      </c>
      <c r="G57" s="15">
        <v>0</v>
      </c>
      <c r="H57" s="15">
        <f>+F57-G57</f>
        <v>175460</v>
      </c>
    </row>
    <row r="58" spans="1:8" s="6" customFormat="1" ht="16.5" customHeight="1">
      <c r="A58" s="24"/>
      <c r="B58" s="10" t="s">
        <v>127</v>
      </c>
      <c r="C58" s="10">
        <f aca="true" t="shared" si="13" ref="C58:H58">SUM(C56:C57)</f>
        <v>340273</v>
      </c>
      <c r="D58" s="10">
        <f t="shared" si="13"/>
        <v>0</v>
      </c>
      <c r="E58" s="10">
        <f t="shared" si="13"/>
        <v>0</v>
      </c>
      <c r="F58" s="10">
        <f t="shared" si="13"/>
        <v>340273</v>
      </c>
      <c r="G58" s="10">
        <f t="shared" si="13"/>
        <v>0</v>
      </c>
      <c r="H58" s="10">
        <f t="shared" si="13"/>
        <v>340273</v>
      </c>
    </row>
    <row r="59" spans="1:8" s="5" customFormat="1" ht="16.5" customHeight="1">
      <c r="A59" s="22" t="s">
        <v>29</v>
      </c>
      <c r="B59" s="4" t="s">
        <v>30</v>
      </c>
      <c r="C59" s="14"/>
      <c r="D59" s="14"/>
      <c r="E59" s="14"/>
      <c r="F59" s="14"/>
      <c r="G59" s="14"/>
      <c r="H59" s="14"/>
    </row>
    <row r="60" spans="1:8" s="6" customFormat="1" ht="16.5" customHeight="1" outlineLevel="1">
      <c r="A60" s="24"/>
      <c r="B60" s="9" t="s">
        <v>6</v>
      </c>
      <c r="C60" s="7">
        <v>4793350</v>
      </c>
      <c r="D60" s="15">
        <v>0</v>
      </c>
      <c r="E60" s="15">
        <v>0</v>
      </c>
      <c r="F60" s="15">
        <f>SUM(C60:E60)</f>
        <v>4793350</v>
      </c>
      <c r="G60" s="15">
        <v>0</v>
      </c>
      <c r="H60" s="15">
        <f>+F60-G60</f>
        <v>4793350</v>
      </c>
    </row>
    <row r="61" spans="1:8" s="6" customFormat="1" ht="16.5" customHeight="1">
      <c r="A61" s="24"/>
      <c r="B61" s="10" t="s">
        <v>127</v>
      </c>
      <c r="C61" s="10">
        <f aca="true" t="shared" si="14" ref="C61:H61">SUM(C60:C60)</f>
        <v>4793350</v>
      </c>
      <c r="D61" s="10">
        <f t="shared" si="14"/>
        <v>0</v>
      </c>
      <c r="E61" s="10">
        <f t="shared" si="14"/>
        <v>0</v>
      </c>
      <c r="F61" s="10">
        <f t="shared" si="14"/>
        <v>4793350</v>
      </c>
      <c r="G61" s="10">
        <f t="shared" si="14"/>
        <v>0</v>
      </c>
      <c r="H61" s="10">
        <f t="shared" si="14"/>
        <v>4793350</v>
      </c>
    </row>
    <row r="62" spans="1:8" s="5" customFormat="1" ht="16.5" customHeight="1">
      <c r="A62" s="22" t="s">
        <v>31</v>
      </c>
      <c r="B62" s="4" t="s">
        <v>32</v>
      </c>
      <c r="C62" s="14"/>
      <c r="D62" s="14"/>
      <c r="E62" s="14"/>
      <c r="F62" s="14"/>
      <c r="G62" s="14"/>
      <c r="H62" s="14"/>
    </row>
    <row r="63" spans="1:8" s="6" customFormat="1" ht="16.5" customHeight="1" outlineLevel="1">
      <c r="A63" s="24"/>
      <c r="B63" s="9" t="s">
        <v>33</v>
      </c>
      <c r="C63" s="7">
        <v>327000</v>
      </c>
      <c r="D63" s="15">
        <v>0</v>
      </c>
      <c r="E63" s="15">
        <v>0</v>
      </c>
      <c r="F63" s="15">
        <f>SUM(C63:E63)</f>
        <v>327000</v>
      </c>
      <c r="G63" s="15">
        <v>0</v>
      </c>
      <c r="H63" s="15">
        <f>+F63-G63</f>
        <v>327000</v>
      </c>
    </row>
    <row r="64" spans="1:8" s="6" customFormat="1" ht="16.5" customHeight="1">
      <c r="A64" s="24"/>
      <c r="B64" s="10" t="s">
        <v>127</v>
      </c>
      <c r="C64" s="10">
        <f aca="true" t="shared" si="15" ref="C64:H64">SUM(C63)</f>
        <v>327000</v>
      </c>
      <c r="D64" s="10">
        <f t="shared" si="15"/>
        <v>0</v>
      </c>
      <c r="E64" s="10">
        <f t="shared" si="15"/>
        <v>0</v>
      </c>
      <c r="F64" s="10">
        <f t="shared" si="15"/>
        <v>327000</v>
      </c>
      <c r="G64" s="10">
        <f t="shared" si="15"/>
        <v>0</v>
      </c>
      <c r="H64" s="10">
        <f t="shared" si="15"/>
        <v>327000</v>
      </c>
    </row>
    <row r="65" spans="1:8" s="5" customFormat="1" ht="16.5" customHeight="1">
      <c r="A65" s="22" t="s">
        <v>34</v>
      </c>
      <c r="B65" s="4" t="s">
        <v>35</v>
      </c>
      <c r="C65" s="14"/>
      <c r="D65" s="14"/>
      <c r="E65" s="14"/>
      <c r="F65" s="14"/>
      <c r="G65" s="14"/>
      <c r="H65" s="14"/>
    </row>
    <row r="66" spans="1:8" s="6" customFormat="1" ht="16.5" customHeight="1" outlineLevel="1">
      <c r="A66" s="24"/>
      <c r="B66" s="9" t="s">
        <v>5</v>
      </c>
      <c r="C66" s="7">
        <v>338283</v>
      </c>
      <c r="D66" s="15">
        <v>0</v>
      </c>
      <c r="E66" s="15">
        <v>0</v>
      </c>
      <c r="F66" s="15">
        <f>SUM(C66:E66)</f>
        <v>338283</v>
      </c>
      <c r="G66" s="15">
        <v>0</v>
      </c>
      <c r="H66" s="15">
        <f>+F66-G66</f>
        <v>338283</v>
      </c>
    </row>
    <row r="67" spans="1:8" s="6" customFormat="1" ht="16.5" customHeight="1" outlineLevel="1">
      <c r="A67" s="24"/>
      <c r="B67" s="9" t="s">
        <v>6</v>
      </c>
      <c r="C67" s="7">
        <v>3776131</v>
      </c>
      <c r="D67" s="15">
        <v>0</v>
      </c>
      <c r="E67" s="15">
        <v>0</v>
      </c>
      <c r="F67" s="15">
        <f>SUM(C67:E67)</f>
        <v>3776131</v>
      </c>
      <c r="G67" s="15">
        <v>0</v>
      </c>
      <c r="H67" s="15">
        <f>+F67-G67</f>
        <v>3776131</v>
      </c>
    </row>
    <row r="68" spans="1:8" s="6" customFormat="1" ht="16.5" customHeight="1">
      <c r="A68" s="24"/>
      <c r="B68" s="10" t="s">
        <v>127</v>
      </c>
      <c r="C68" s="10">
        <f aca="true" t="shared" si="16" ref="C68:H68">SUM(C66:C67)</f>
        <v>4114414</v>
      </c>
      <c r="D68" s="10">
        <f t="shared" si="16"/>
        <v>0</v>
      </c>
      <c r="E68" s="10">
        <f t="shared" si="16"/>
        <v>0</v>
      </c>
      <c r="F68" s="10">
        <f t="shared" si="16"/>
        <v>4114414</v>
      </c>
      <c r="G68" s="10">
        <f t="shared" si="16"/>
        <v>0</v>
      </c>
      <c r="H68" s="10">
        <f t="shared" si="16"/>
        <v>4114414</v>
      </c>
    </row>
    <row r="69" spans="1:8" s="5" customFormat="1" ht="16.5" customHeight="1">
      <c r="A69" s="22" t="s">
        <v>36</v>
      </c>
      <c r="B69" s="4" t="s">
        <v>37</v>
      </c>
      <c r="C69" s="14"/>
      <c r="D69" s="14"/>
      <c r="E69" s="14"/>
      <c r="F69" s="14"/>
      <c r="G69" s="14"/>
      <c r="H69" s="14"/>
    </row>
    <row r="70" spans="1:8" s="6" customFormat="1" ht="16.5" customHeight="1" outlineLevel="1">
      <c r="A70" s="24"/>
      <c r="B70" s="9" t="s">
        <v>5</v>
      </c>
      <c r="C70" s="7">
        <v>49505</v>
      </c>
      <c r="D70" s="15">
        <v>0</v>
      </c>
      <c r="E70" s="15">
        <v>0</v>
      </c>
      <c r="F70" s="15">
        <f>SUM(C70:E70)</f>
        <v>49505</v>
      </c>
      <c r="G70" s="15">
        <v>0</v>
      </c>
      <c r="H70" s="15">
        <f>+F70-G70</f>
        <v>49505</v>
      </c>
    </row>
    <row r="71" spans="1:8" s="6" customFormat="1" ht="16.5" customHeight="1" outlineLevel="1">
      <c r="A71" s="24"/>
      <c r="B71" s="9" t="s">
        <v>6</v>
      </c>
      <c r="C71" s="7">
        <v>149131</v>
      </c>
      <c r="D71" s="15">
        <v>0</v>
      </c>
      <c r="E71" s="15">
        <v>0</v>
      </c>
      <c r="F71" s="15">
        <f>SUM(C71:E71)</f>
        <v>149131</v>
      </c>
      <c r="G71" s="15">
        <v>0</v>
      </c>
      <c r="H71" s="15">
        <f>+F71-G71</f>
        <v>149131</v>
      </c>
    </row>
    <row r="72" spans="1:8" s="6" customFormat="1" ht="16.5" customHeight="1">
      <c r="A72" s="24"/>
      <c r="B72" s="10" t="s">
        <v>127</v>
      </c>
      <c r="C72" s="10">
        <f aca="true" t="shared" si="17" ref="C72:H72">SUM(C70:C71)</f>
        <v>198636</v>
      </c>
      <c r="D72" s="10">
        <f t="shared" si="17"/>
        <v>0</v>
      </c>
      <c r="E72" s="10">
        <f t="shared" si="17"/>
        <v>0</v>
      </c>
      <c r="F72" s="10">
        <f t="shared" si="17"/>
        <v>198636</v>
      </c>
      <c r="G72" s="10">
        <f t="shared" si="17"/>
        <v>0</v>
      </c>
      <c r="H72" s="10">
        <f t="shared" si="17"/>
        <v>198636</v>
      </c>
    </row>
    <row r="73" spans="1:8" s="5" customFormat="1" ht="16.5" customHeight="1">
      <c r="A73" s="22" t="s">
        <v>38</v>
      </c>
      <c r="B73" s="4" t="s">
        <v>39</v>
      </c>
      <c r="C73" s="14"/>
      <c r="D73" s="14"/>
      <c r="E73" s="14"/>
      <c r="F73" s="14"/>
      <c r="G73" s="14"/>
      <c r="H73" s="14"/>
    </row>
    <row r="74" spans="1:8" s="6" customFormat="1" ht="16.5" customHeight="1" outlineLevel="1">
      <c r="A74" s="24"/>
      <c r="B74" s="9" t="s">
        <v>5</v>
      </c>
      <c r="C74" s="7">
        <v>143164</v>
      </c>
      <c r="D74" s="15">
        <v>0</v>
      </c>
      <c r="E74" s="15">
        <v>0</v>
      </c>
      <c r="F74" s="15">
        <f>SUM(C74:E74)</f>
        <v>143164</v>
      </c>
      <c r="G74" s="15">
        <v>0</v>
      </c>
      <c r="H74" s="15">
        <f>+F74-G74</f>
        <v>143164</v>
      </c>
    </row>
    <row r="75" spans="1:8" s="6" customFormat="1" ht="16.5" customHeight="1" outlineLevel="1">
      <c r="A75" s="24"/>
      <c r="B75" s="9" t="s">
        <v>6</v>
      </c>
      <c r="C75" s="7">
        <v>1533892</v>
      </c>
      <c r="D75" s="15">
        <v>0</v>
      </c>
      <c r="E75" s="15">
        <v>0</v>
      </c>
      <c r="F75" s="15">
        <f>SUM(C75:E75)</f>
        <v>1533892</v>
      </c>
      <c r="G75" s="15">
        <v>0</v>
      </c>
      <c r="H75" s="15">
        <f>+F75-G75</f>
        <v>1533892</v>
      </c>
    </row>
    <row r="76" spans="1:8" s="6" customFormat="1" ht="16.5" customHeight="1">
      <c r="A76" s="24"/>
      <c r="B76" s="10" t="s">
        <v>127</v>
      </c>
      <c r="C76" s="10">
        <f aca="true" t="shared" si="18" ref="C76:H76">SUM(C74:C75)</f>
        <v>1677056</v>
      </c>
      <c r="D76" s="10">
        <f t="shared" si="18"/>
        <v>0</v>
      </c>
      <c r="E76" s="10">
        <f t="shared" si="18"/>
        <v>0</v>
      </c>
      <c r="F76" s="10">
        <f t="shared" si="18"/>
        <v>1677056</v>
      </c>
      <c r="G76" s="10">
        <f t="shared" si="18"/>
        <v>0</v>
      </c>
      <c r="H76" s="10">
        <f t="shared" si="18"/>
        <v>1677056</v>
      </c>
    </row>
    <row r="77" spans="1:8" s="5" customFormat="1" ht="16.5" customHeight="1">
      <c r="A77" s="22" t="s">
        <v>40</v>
      </c>
      <c r="B77" s="4" t="s">
        <v>41</v>
      </c>
      <c r="C77" s="14"/>
      <c r="D77" s="14"/>
      <c r="E77" s="14"/>
      <c r="F77" s="14"/>
      <c r="G77" s="14"/>
      <c r="H77" s="14"/>
    </row>
    <row r="78" spans="1:8" s="6" customFormat="1" ht="16.5" customHeight="1" outlineLevel="1">
      <c r="A78" s="24"/>
      <c r="B78" s="9" t="s">
        <v>5</v>
      </c>
      <c r="C78" s="7">
        <v>1128513</v>
      </c>
      <c r="D78" s="15">
        <v>0</v>
      </c>
      <c r="E78" s="15">
        <v>0</v>
      </c>
      <c r="F78" s="15">
        <f>SUM(C78:E78)</f>
        <v>1128513</v>
      </c>
      <c r="G78" s="15">
        <v>0</v>
      </c>
      <c r="H78" s="15">
        <f>+F78-G78</f>
        <v>1128513</v>
      </c>
    </row>
    <row r="79" spans="1:8" s="6" customFormat="1" ht="16.5" customHeight="1" outlineLevel="1">
      <c r="A79" s="24"/>
      <c r="B79" s="9" t="s">
        <v>6</v>
      </c>
      <c r="C79" s="7">
        <v>2754497</v>
      </c>
      <c r="D79" s="15">
        <v>0</v>
      </c>
      <c r="E79" s="15">
        <v>0</v>
      </c>
      <c r="F79" s="15">
        <f>SUM(C79:E79)</f>
        <v>2754497</v>
      </c>
      <c r="G79" s="15">
        <v>0</v>
      </c>
      <c r="H79" s="15">
        <f>+F79-G79</f>
        <v>2754497</v>
      </c>
    </row>
    <row r="80" spans="1:8" s="6" customFormat="1" ht="16.5" customHeight="1">
      <c r="A80" s="24"/>
      <c r="B80" s="10" t="s">
        <v>127</v>
      </c>
      <c r="C80" s="10">
        <f aca="true" t="shared" si="19" ref="C80:H80">SUM(C78:C79)</f>
        <v>3883010</v>
      </c>
      <c r="D80" s="10">
        <f t="shared" si="19"/>
        <v>0</v>
      </c>
      <c r="E80" s="10">
        <f t="shared" si="19"/>
        <v>0</v>
      </c>
      <c r="F80" s="10">
        <f t="shared" si="19"/>
        <v>3883010</v>
      </c>
      <c r="G80" s="10">
        <f t="shared" si="19"/>
        <v>0</v>
      </c>
      <c r="H80" s="10">
        <f t="shared" si="19"/>
        <v>3883010</v>
      </c>
    </row>
    <row r="81" spans="1:8" s="5" customFormat="1" ht="16.5" customHeight="1">
      <c r="A81" s="22" t="s">
        <v>43</v>
      </c>
      <c r="B81" s="4" t="s">
        <v>44</v>
      </c>
      <c r="C81" s="14"/>
      <c r="D81" s="14"/>
      <c r="E81" s="14"/>
      <c r="F81" s="14"/>
      <c r="G81" s="14"/>
      <c r="H81" s="14"/>
    </row>
    <row r="82" spans="1:8" s="6" customFormat="1" ht="16.5" customHeight="1" outlineLevel="1">
      <c r="A82" s="24"/>
      <c r="B82" s="9" t="s">
        <v>6</v>
      </c>
      <c r="C82" s="7">
        <v>142000</v>
      </c>
      <c r="D82" s="15">
        <v>0</v>
      </c>
      <c r="E82" s="15">
        <v>0</v>
      </c>
      <c r="F82" s="15">
        <f>SUM(C82:E82)</f>
        <v>142000</v>
      </c>
      <c r="G82" s="15">
        <v>0</v>
      </c>
      <c r="H82" s="15">
        <f>+F82-G82</f>
        <v>142000</v>
      </c>
    </row>
    <row r="83" spans="1:8" s="6" customFormat="1" ht="16.5" customHeight="1" outlineLevel="1">
      <c r="A83" s="24"/>
      <c r="B83" s="9" t="s">
        <v>33</v>
      </c>
      <c r="C83" s="7">
        <v>964522</v>
      </c>
      <c r="D83" s="15">
        <v>0</v>
      </c>
      <c r="E83" s="15">
        <v>0</v>
      </c>
      <c r="F83" s="15">
        <f>SUM(C83:E83)</f>
        <v>964522</v>
      </c>
      <c r="G83" s="7">
        <v>964522</v>
      </c>
      <c r="H83" s="15">
        <f>+F83-G83</f>
        <v>0</v>
      </c>
    </row>
    <row r="84" spans="1:8" s="6" customFormat="1" ht="16.5" customHeight="1">
      <c r="A84" s="24"/>
      <c r="B84" s="10" t="s">
        <v>127</v>
      </c>
      <c r="C84" s="10">
        <f aca="true" t="shared" si="20" ref="C84:H84">SUM(C82:C83)</f>
        <v>1106522</v>
      </c>
      <c r="D84" s="10">
        <f t="shared" si="20"/>
        <v>0</v>
      </c>
      <c r="E84" s="10">
        <f t="shared" si="20"/>
        <v>0</v>
      </c>
      <c r="F84" s="10">
        <f t="shared" si="20"/>
        <v>1106522</v>
      </c>
      <c r="G84" s="10">
        <f t="shared" si="20"/>
        <v>964522</v>
      </c>
      <c r="H84" s="10">
        <f t="shared" si="20"/>
        <v>142000</v>
      </c>
    </row>
    <row r="85" spans="1:8" s="20" customFormat="1" ht="16.5" customHeight="1">
      <c r="A85" s="27">
        <v>1721</v>
      </c>
      <c r="B85" s="18" t="s">
        <v>130</v>
      </c>
      <c r="C85" s="19"/>
      <c r="D85" s="19"/>
      <c r="E85" s="19"/>
      <c r="F85" s="19"/>
      <c r="G85" s="19"/>
      <c r="H85" s="19"/>
    </row>
    <row r="86" spans="1:8" s="6" customFormat="1" ht="16.5" customHeight="1" outlineLevel="1">
      <c r="A86" s="24"/>
      <c r="B86" s="9" t="s">
        <v>5</v>
      </c>
      <c r="C86" s="7">
        <v>0</v>
      </c>
      <c r="D86" s="15">
        <v>198176</v>
      </c>
      <c r="E86" s="15">
        <v>0</v>
      </c>
      <c r="F86" s="15">
        <f>SUM(C86:E86)</f>
        <v>198176</v>
      </c>
      <c r="G86" s="15">
        <v>0</v>
      </c>
      <c r="H86" s="15">
        <f>+F86-G86</f>
        <v>198176</v>
      </c>
    </row>
    <row r="87" spans="1:8" s="6" customFormat="1" ht="16.5" customHeight="1" outlineLevel="1">
      <c r="A87" s="24"/>
      <c r="B87" s="9" t="s">
        <v>6</v>
      </c>
      <c r="C87" s="7">
        <v>0</v>
      </c>
      <c r="D87" s="15">
        <v>766346</v>
      </c>
      <c r="E87" s="15">
        <v>0</v>
      </c>
      <c r="F87" s="15">
        <f>SUM(C87:E87)</f>
        <v>766346</v>
      </c>
      <c r="G87" s="15">
        <v>0</v>
      </c>
      <c r="H87" s="15">
        <f>+F87-G87</f>
        <v>766346</v>
      </c>
    </row>
    <row r="88" spans="1:8" s="6" customFormat="1" ht="16.5" customHeight="1">
      <c r="A88" s="24"/>
      <c r="B88" s="10" t="s">
        <v>127</v>
      </c>
      <c r="C88" s="10">
        <f aca="true" t="shared" si="21" ref="C88:H88">SUM(C86:C87)</f>
        <v>0</v>
      </c>
      <c r="D88" s="10">
        <f t="shared" si="21"/>
        <v>964522</v>
      </c>
      <c r="E88" s="10">
        <f t="shared" si="21"/>
        <v>0</v>
      </c>
      <c r="F88" s="10">
        <f t="shared" si="21"/>
        <v>964522</v>
      </c>
      <c r="G88" s="10">
        <f t="shared" si="21"/>
        <v>0</v>
      </c>
      <c r="H88" s="10">
        <f t="shared" si="21"/>
        <v>964522</v>
      </c>
    </row>
    <row r="89" spans="1:8" s="5" customFormat="1" ht="27">
      <c r="A89" s="22" t="s">
        <v>45</v>
      </c>
      <c r="B89" s="4" t="s">
        <v>46</v>
      </c>
      <c r="C89" s="14"/>
      <c r="D89" s="14"/>
      <c r="E89" s="14"/>
      <c r="F89" s="14"/>
      <c r="G89" s="14"/>
      <c r="H89" s="14"/>
    </row>
    <row r="90" spans="1:8" s="6" customFormat="1" ht="16.5" customHeight="1" outlineLevel="1">
      <c r="A90" s="24"/>
      <c r="B90" s="9" t="s">
        <v>5</v>
      </c>
      <c r="C90" s="7">
        <v>692210</v>
      </c>
      <c r="D90" s="15">
        <v>0</v>
      </c>
      <c r="E90" s="15">
        <v>0</v>
      </c>
      <c r="F90" s="15">
        <f>SUM(C90:E90)</f>
        <v>692210</v>
      </c>
      <c r="G90" s="15">
        <v>0</v>
      </c>
      <c r="H90" s="15">
        <f>+F90-G90</f>
        <v>692210</v>
      </c>
    </row>
    <row r="91" spans="1:8" s="6" customFormat="1" ht="16.5" customHeight="1" outlineLevel="1">
      <c r="A91" s="24"/>
      <c r="B91" s="9" t="s">
        <v>6</v>
      </c>
      <c r="C91" s="7">
        <v>35000</v>
      </c>
      <c r="D91" s="15">
        <v>0</v>
      </c>
      <c r="E91" s="15">
        <v>0</v>
      </c>
      <c r="F91" s="15">
        <f>SUM(C91:E91)</f>
        <v>35000</v>
      </c>
      <c r="G91" s="15">
        <v>0</v>
      </c>
      <c r="H91" s="15">
        <f>+F91-G91</f>
        <v>35000</v>
      </c>
    </row>
    <row r="92" spans="1:8" s="6" customFormat="1" ht="16.5" customHeight="1">
      <c r="A92" s="24"/>
      <c r="B92" s="10" t="s">
        <v>127</v>
      </c>
      <c r="C92" s="10">
        <f aca="true" t="shared" si="22" ref="C92:H92">SUM(C90:C91)</f>
        <v>727210</v>
      </c>
      <c r="D92" s="10">
        <f t="shared" si="22"/>
        <v>0</v>
      </c>
      <c r="E92" s="10">
        <f t="shared" si="22"/>
        <v>0</v>
      </c>
      <c r="F92" s="10">
        <f t="shared" si="22"/>
        <v>727210</v>
      </c>
      <c r="G92" s="10">
        <f t="shared" si="22"/>
        <v>0</v>
      </c>
      <c r="H92" s="10">
        <f t="shared" si="22"/>
        <v>727210</v>
      </c>
    </row>
    <row r="93" spans="1:8" s="5" customFormat="1" ht="16.5" customHeight="1">
      <c r="A93" s="22" t="s">
        <v>47</v>
      </c>
      <c r="B93" s="4" t="s">
        <v>48</v>
      </c>
      <c r="C93" s="14"/>
      <c r="D93" s="14"/>
      <c r="E93" s="14"/>
      <c r="F93" s="14"/>
      <c r="G93" s="14"/>
      <c r="H93" s="14"/>
    </row>
    <row r="94" spans="1:8" s="6" customFormat="1" ht="16.5" customHeight="1" outlineLevel="1">
      <c r="A94" s="24"/>
      <c r="B94" s="9" t="s">
        <v>5</v>
      </c>
      <c r="C94" s="7">
        <v>52056</v>
      </c>
      <c r="D94" s="15">
        <v>0</v>
      </c>
      <c r="E94" s="15">
        <v>0</v>
      </c>
      <c r="F94" s="15">
        <f>SUM(C94:E94)</f>
        <v>52056</v>
      </c>
      <c r="G94" s="15">
        <v>0</v>
      </c>
      <c r="H94" s="15">
        <f>+F94-G94</f>
        <v>52056</v>
      </c>
    </row>
    <row r="95" spans="1:8" s="6" customFormat="1" ht="16.5" customHeight="1" outlineLevel="1">
      <c r="A95" s="24"/>
      <c r="B95" s="9" t="s">
        <v>6</v>
      </c>
      <c r="C95" s="7">
        <v>139969</v>
      </c>
      <c r="D95" s="15">
        <v>0</v>
      </c>
      <c r="E95" s="15">
        <v>0</v>
      </c>
      <c r="F95" s="15">
        <f>SUM(C95:E95)</f>
        <v>139969</v>
      </c>
      <c r="G95" s="15">
        <v>0</v>
      </c>
      <c r="H95" s="15">
        <f>+F95-G95</f>
        <v>139969</v>
      </c>
    </row>
    <row r="96" spans="1:8" s="6" customFormat="1" ht="16.5" customHeight="1">
      <c r="A96" s="24"/>
      <c r="B96" s="10" t="s">
        <v>127</v>
      </c>
      <c r="C96" s="10">
        <f aca="true" t="shared" si="23" ref="C96:H96">SUM(C94:C95)</f>
        <v>192025</v>
      </c>
      <c r="D96" s="10">
        <f t="shared" si="23"/>
        <v>0</v>
      </c>
      <c r="E96" s="10">
        <f t="shared" si="23"/>
        <v>0</v>
      </c>
      <c r="F96" s="10">
        <f t="shared" si="23"/>
        <v>192025</v>
      </c>
      <c r="G96" s="10">
        <f t="shared" si="23"/>
        <v>0</v>
      </c>
      <c r="H96" s="10">
        <f t="shared" si="23"/>
        <v>192025</v>
      </c>
    </row>
    <row r="97" spans="1:8" s="5" customFormat="1" ht="16.5" customHeight="1">
      <c r="A97" s="22" t="s">
        <v>49</v>
      </c>
      <c r="B97" s="4" t="s">
        <v>50</v>
      </c>
      <c r="C97" s="14"/>
      <c r="D97" s="14"/>
      <c r="E97" s="14"/>
      <c r="F97" s="14"/>
      <c r="G97" s="14"/>
      <c r="H97" s="14"/>
    </row>
    <row r="98" spans="1:8" s="6" customFormat="1" ht="16.5" customHeight="1" outlineLevel="1">
      <c r="A98" s="24"/>
      <c r="B98" s="9" t="s">
        <v>5</v>
      </c>
      <c r="C98" s="7">
        <v>1363011</v>
      </c>
      <c r="D98" s="15">
        <v>0</v>
      </c>
      <c r="E98" s="15">
        <v>0</v>
      </c>
      <c r="F98" s="15">
        <f>SUM(C98:E98)</f>
        <v>1363011</v>
      </c>
      <c r="G98" s="15">
        <v>0</v>
      </c>
      <c r="H98" s="15">
        <f>+F98-G98</f>
        <v>1363011</v>
      </c>
    </row>
    <row r="99" spans="1:8" s="6" customFormat="1" ht="16.5" customHeight="1" outlineLevel="1">
      <c r="A99" s="24"/>
      <c r="B99" s="9" t="s">
        <v>6</v>
      </c>
      <c r="C99" s="7">
        <v>1537494</v>
      </c>
      <c r="D99" s="15">
        <v>0</v>
      </c>
      <c r="E99" s="15">
        <v>0</v>
      </c>
      <c r="F99" s="15">
        <f>SUM(C99:E99)</f>
        <v>1537494</v>
      </c>
      <c r="G99" s="15">
        <v>0</v>
      </c>
      <c r="H99" s="15">
        <f>+F99-G99</f>
        <v>1537494</v>
      </c>
    </row>
    <row r="100" spans="1:8" s="6" customFormat="1" ht="16.5" customHeight="1" outlineLevel="1">
      <c r="A100" s="24"/>
      <c r="B100" s="9" t="s">
        <v>33</v>
      </c>
      <c r="C100" s="7">
        <v>485000</v>
      </c>
      <c r="D100" s="15">
        <v>0</v>
      </c>
      <c r="E100" s="15">
        <v>0</v>
      </c>
      <c r="F100" s="15">
        <f>SUM(C100:E100)</f>
        <v>485000</v>
      </c>
      <c r="G100" s="15">
        <v>0</v>
      </c>
      <c r="H100" s="15">
        <f>+F100-G100</f>
        <v>485000</v>
      </c>
    </row>
    <row r="101" spans="1:8" s="6" customFormat="1" ht="16.5" customHeight="1">
      <c r="A101" s="24"/>
      <c r="B101" s="10" t="s">
        <v>127</v>
      </c>
      <c r="C101" s="10">
        <f aca="true" t="shared" si="24" ref="C101:H101">SUM(C98:C100)</f>
        <v>3385505</v>
      </c>
      <c r="D101" s="10">
        <f t="shared" si="24"/>
        <v>0</v>
      </c>
      <c r="E101" s="10">
        <f t="shared" si="24"/>
        <v>0</v>
      </c>
      <c r="F101" s="10">
        <f t="shared" si="24"/>
        <v>3385505</v>
      </c>
      <c r="G101" s="10">
        <f t="shared" si="24"/>
        <v>0</v>
      </c>
      <c r="H101" s="10">
        <f t="shared" si="24"/>
        <v>3385505</v>
      </c>
    </row>
    <row r="102" spans="1:8" s="5" customFormat="1" ht="16.5" customHeight="1">
      <c r="A102" s="22" t="s">
        <v>51</v>
      </c>
      <c r="B102" s="4" t="s">
        <v>52</v>
      </c>
      <c r="C102" s="14"/>
      <c r="D102" s="14"/>
      <c r="E102" s="14"/>
      <c r="F102" s="14"/>
      <c r="G102" s="14"/>
      <c r="H102" s="14"/>
    </row>
    <row r="103" spans="1:8" s="6" customFormat="1" ht="16.5" customHeight="1" outlineLevel="1">
      <c r="A103" s="24"/>
      <c r="B103" s="9" t="s">
        <v>5</v>
      </c>
      <c r="C103" s="7">
        <v>398925</v>
      </c>
      <c r="D103" s="15">
        <v>0</v>
      </c>
      <c r="E103" s="15">
        <v>0</v>
      </c>
      <c r="F103" s="15">
        <f>SUM(C103:E103)</f>
        <v>398925</v>
      </c>
      <c r="G103" s="15">
        <v>0</v>
      </c>
      <c r="H103" s="15">
        <f>+F103-G103</f>
        <v>398925</v>
      </c>
    </row>
    <row r="104" spans="1:8" s="6" customFormat="1" ht="16.5" customHeight="1" outlineLevel="1">
      <c r="A104" s="24"/>
      <c r="B104" s="9" t="s">
        <v>6</v>
      </c>
      <c r="C104" s="7">
        <v>117421</v>
      </c>
      <c r="D104" s="15">
        <v>0</v>
      </c>
      <c r="E104" s="15">
        <v>0</v>
      </c>
      <c r="F104" s="15">
        <f>SUM(C104:E104)</f>
        <v>117421</v>
      </c>
      <c r="G104" s="15">
        <v>0</v>
      </c>
      <c r="H104" s="15">
        <f>+F104-G104</f>
        <v>117421</v>
      </c>
    </row>
    <row r="105" spans="1:8" s="6" customFormat="1" ht="16.5" customHeight="1" outlineLevel="1">
      <c r="A105" s="24"/>
      <c r="B105" s="17" t="s">
        <v>2</v>
      </c>
      <c r="C105" s="7">
        <v>10</v>
      </c>
      <c r="D105" s="15">
        <v>0</v>
      </c>
      <c r="E105" s="15">
        <v>0</v>
      </c>
      <c r="F105" s="15">
        <f>SUM(C105:E105)</f>
        <v>10</v>
      </c>
      <c r="G105" s="15">
        <v>0</v>
      </c>
      <c r="H105" s="15">
        <f>+F105-G105</f>
        <v>10</v>
      </c>
    </row>
    <row r="106" spans="1:8" s="6" customFormat="1" ht="16.5" customHeight="1">
      <c r="A106" s="24"/>
      <c r="B106" s="10" t="s">
        <v>127</v>
      </c>
      <c r="C106" s="10">
        <f aca="true" t="shared" si="25" ref="C106:H106">SUM(C103:C105)</f>
        <v>516356</v>
      </c>
      <c r="D106" s="10">
        <f t="shared" si="25"/>
        <v>0</v>
      </c>
      <c r="E106" s="10">
        <f t="shared" si="25"/>
        <v>0</v>
      </c>
      <c r="F106" s="10">
        <f t="shared" si="25"/>
        <v>516356</v>
      </c>
      <c r="G106" s="10">
        <f t="shared" si="25"/>
        <v>0</v>
      </c>
      <c r="H106" s="10">
        <f t="shared" si="25"/>
        <v>516356</v>
      </c>
    </row>
    <row r="107" spans="1:8" s="5" customFormat="1" ht="16.5" customHeight="1">
      <c r="A107" s="22" t="s">
        <v>53</v>
      </c>
      <c r="B107" s="4" t="s">
        <v>54</v>
      </c>
      <c r="C107" s="14"/>
      <c r="D107" s="14"/>
      <c r="E107" s="14"/>
      <c r="F107" s="14"/>
      <c r="G107" s="14"/>
      <c r="H107" s="14"/>
    </row>
    <row r="108" spans="1:8" s="6" customFormat="1" ht="16.5" customHeight="1" outlineLevel="1">
      <c r="A108" s="24"/>
      <c r="B108" s="9" t="s">
        <v>5</v>
      </c>
      <c r="C108" s="7">
        <v>423236</v>
      </c>
      <c r="D108" s="15">
        <v>0</v>
      </c>
      <c r="E108" s="15">
        <v>0</v>
      </c>
      <c r="F108" s="15">
        <f>SUM(C108:E108)</f>
        <v>423236</v>
      </c>
      <c r="G108" s="15">
        <v>0</v>
      </c>
      <c r="H108" s="15">
        <f>+F108-G108</f>
        <v>423236</v>
      </c>
    </row>
    <row r="109" spans="1:8" s="6" customFormat="1" ht="16.5" customHeight="1" outlineLevel="1">
      <c r="A109" s="24"/>
      <c r="B109" s="9" t="s">
        <v>6</v>
      </c>
      <c r="C109" s="7">
        <v>115416</v>
      </c>
      <c r="D109" s="15">
        <v>0</v>
      </c>
      <c r="E109" s="15">
        <v>0</v>
      </c>
      <c r="F109" s="15">
        <f>SUM(C109:E109)</f>
        <v>115416</v>
      </c>
      <c r="G109" s="15">
        <v>0</v>
      </c>
      <c r="H109" s="15">
        <f>+F109-G109</f>
        <v>115416</v>
      </c>
    </row>
    <row r="110" spans="1:8" s="6" customFormat="1" ht="16.5" customHeight="1">
      <c r="A110" s="24"/>
      <c r="B110" s="10" t="s">
        <v>127</v>
      </c>
      <c r="C110" s="10">
        <f aca="true" t="shared" si="26" ref="C110:H110">SUM(C108:C109)</f>
        <v>538652</v>
      </c>
      <c r="D110" s="10">
        <f t="shared" si="26"/>
        <v>0</v>
      </c>
      <c r="E110" s="10">
        <f t="shared" si="26"/>
        <v>0</v>
      </c>
      <c r="F110" s="10">
        <f t="shared" si="26"/>
        <v>538652</v>
      </c>
      <c r="G110" s="10">
        <f t="shared" si="26"/>
        <v>0</v>
      </c>
      <c r="H110" s="10">
        <f t="shared" si="26"/>
        <v>538652</v>
      </c>
    </row>
    <row r="111" spans="1:8" s="5" customFormat="1" ht="16.5" customHeight="1">
      <c r="A111" s="22" t="s">
        <v>55</v>
      </c>
      <c r="B111" s="4" t="s">
        <v>56</v>
      </c>
      <c r="C111" s="14"/>
      <c r="D111" s="14"/>
      <c r="E111" s="14"/>
      <c r="F111" s="14"/>
      <c r="G111" s="14"/>
      <c r="H111" s="14"/>
    </row>
    <row r="112" spans="1:8" s="6" customFormat="1" ht="16.5" customHeight="1" outlineLevel="1">
      <c r="A112" s="24"/>
      <c r="B112" s="9" t="s">
        <v>5</v>
      </c>
      <c r="C112" s="7">
        <v>580679</v>
      </c>
      <c r="D112" s="15">
        <v>0</v>
      </c>
      <c r="E112" s="15">
        <v>0</v>
      </c>
      <c r="F112" s="15">
        <f>SUM(C112:E112)</f>
        <v>580679</v>
      </c>
      <c r="G112" s="15">
        <v>0</v>
      </c>
      <c r="H112" s="15">
        <f>+F112-G112</f>
        <v>580679</v>
      </c>
    </row>
    <row r="113" spans="1:8" s="6" customFormat="1" ht="16.5" customHeight="1" outlineLevel="1">
      <c r="A113" s="24"/>
      <c r="B113" s="9" t="s">
        <v>6</v>
      </c>
      <c r="C113" s="7">
        <v>8465</v>
      </c>
      <c r="D113" s="15">
        <v>0</v>
      </c>
      <c r="E113" s="15">
        <v>0</v>
      </c>
      <c r="F113" s="15">
        <f>SUM(C113:E113)</f>
        <v>8465</v>
      </c>
      <c r="G113" s="15">
        <v>0</v>
      </c>
      <c r="H113" s="15">
        <f>+F113-G113</f>
        <v>8465</v>
      </c>
    </row>
    <row r="114" spans="1:8" s="6" customFormat="1" ht="16.5" customHeight="1">
      <c r="A114" s="24"/>
      <c r="B114" s="10" t="s">
        <v>127</v>
      </c>
      <c r="C114" s="10">
        <f aca="true" t="shared" si="27" ref="C114:H114">SUM(C112:C113)</f>
        <v>589144</v>
      </c>
      <c r="D114" s="10">
        <f t="shared" si="27"/>
        <v>0</v>
      </c>
      <c r="E114" s="10">
        <f t="shared" si="27"/>
        <v>0</v>
      </c>
      <c r="F114" s="10">
        <f t="shared" si="27"/>
        <v>589144</v>
      </c>
      <c r="G114" s="10">
        <f t="shared" si="27"/>
        <v>0</v>
      </c>
      <c r="H114" s="10">
        <f t="shared" si="27"/>
        <v>589144</v>
      </c>
    </row>
    <row r="115" spans="1:8" s="5" customFormat="1" ht="16.5" customHeight="1">
      <c r="A115" s="22" t="s">
        <v>57</v>
      </c>
      <c r="B115" s="4" t="s">
        <v>58</v>
      </c>
      <c r="C115" s="14"/>
      <c r="D115" s="14"/>
      <c r="E115" s="14"/>
      <c r="F115" s="14"/>
      <c r="G115" s="14"/>
      <c r="H115" s="14"/>
    </row>
    <row r="116" spans="1:8" s="6" customFormat="1" ht="16.5" customHeight="1" outlineLevel="1">
      <c r="A116" s="24"/>
      <c r="B116" s="9" t="s">
        <v>5</v>
      </c>
      <c r="C116" s="7">
        <v>326152</v>
      </c>
      <c r="D116" s="15">
        <v>0</v>
      </c>
      <c r="E116" s="15">
        <v>0</v>
      </c>
      <c r="F116" s="15">
        <f>SUM(C116:E116)</f>
        <v>326152</v>
      </c>
      <c r="G116" s="15">
        <v>0</v>
      </c>
      <c r="H116" s="15">
        <f>+F116-G116</f>
        <v>326152</v>
      </c>
    </row>
    <row r="117" spans="1:8" s="6" customFormat="1" ht="16.5" customHeight="1" outlineLevel="1">
      <c r="A117" s="24"/>
      <c r="B117" s="9" t="s">
        <v>6</v>
      </c>
      <c r="C117" s="7">
        <v>91392</v>
      </c>
      <c r="D117" s="15">
        <v>0</v>
      </c>
      <c r="E117" s="15">
        <v>0</v>
      </c>
      <c r="F117" s="15">
        <f>SUM(C117:E117)</f>
        <v>91392</v>
      </c>
      <c r="G117" s="15">
        <v>0</v>
      </c>
      <c r="H117" s="15">
        <f>+F117-G117</f>
        <v>91392</v>
      </c>
    </row>
    <row r="118" spans="1:8" s="6" customFormat="1" ht="16.5" customHeight="1">
      <c r="A118" s="24"/>
      <c r="B118" s="10" t="s">
        <v>127</v>
      </c>
      <c r="C118" s="10">
        <f aca="true" t="shared" si="28" ref="C118:H118">SUM(C116:C117)</f>
        <v>417544</v>
      </c>
      <c r="D118" s="10">
        <f t="shared" si="28"/>
        <v>0</v>
      </c>
      <c r="E118" s="10">
        <f t="shared" si="28"/>
        <v>0</v>
      </c>
      <c r="F118" s="10">
        <f t="shared" si="28"/>
        <v>417544</v>
      </c>
      <c r="G118" s="10">
        <f t="shared" si="28"/>
        <v>0</v>
      </c>
      <c r="H118" s="10">
        <f t="shared" si="28"/>
        <v>417544</v>
      </c>
    </row>
    <row r="119" spans="1:8" s="5" customFormat="1" ht="40.5">
      <c r="A119" s="22" t="s">
        <v>59</v>
      </c>
      <c r="B119" s="4" t="s">
        <v>60</v>
      </c>
      <c r="C119" s="14"/>
      <c r="D119" s="14"/>
      <c r="E119" s="14"/>
      <c r="F119" s="14"/>
      <c r="G119" s="14"/>
      <c r="H119" s="14"/>
    </row>
    <row r="120" spans="1:8" s="6" customFormat="1" ht="16.5" customHeight="1" outlineLevel="1">
      <c r="A120" s="24"/>
      <c r="B120" s="9" t="s">
        <v>5</v>
      </c>
      <c r="C120" s="7">
        <v>565086</v>
      </c>
      <c r="D120" s="15">
        <v>0</v>
      </c>
      <c r="E120" s="15">
        <v>0</v>
      </c>
      <c r="F120" s="15">
        <f>SUM(C120:E120)</f>
        <v>565086</v>
      </c>
      <c r="G120" s="15">
        <v>0</v>
      </c>
      <c r="H120" s="15">
        <f>+F120-G120</f>
        <v>565086</v>
      </c>
    </row>
    <row r="121" spans="1:8" s="6" customFormat="1" ht="16.5" customHeight="1" outlineLevel="1">
      <c r="A121" s="24"/>
      <c r="B121" s="9" t="s">
        <v>6</v>
      </c>
      <c r="C121" s="7">
        <v>1372516</v>
      </c>
      <c r="D121" s="15">
        <v>0</v>
      </c>
      <c r="E121" s="15">
        <v>0</v>
      </c>
      <c r="F121" s="15">
        <f>SUM(C121:E121)</f>
        <v>1372516</v>
      </c>
      <c r="G121" s="15">
        <v>0</v>
      </c>
      <c r="H121" s="15">
        <f>+F121-G121</f>
        <v>1372516</v>
      </c>
    </row>
    <row r="122" spans="1:8" s="6" customFormat="1" ht="16.5" customHeight="1" outlineLevel="1">
      <c r="A122" s="24"/>
      <c r="B122" s="9" t="s">
        <v>33</v>
      </c>
      <c r="C122" s="7">
        <v>536547</v>
      </c>
      <c r="D122" s="15">
        <v>0</v>
      </c>
      <c r="E122" s="15">
        <v>0</v>
      </c>
      <c r="F122" s="15">
        <f>SUM(C122:E122)</f>
        <v>536547</v>
      </c>
      <c r="G122" s="15">
        <v>0</v>
      </c>
      <c r="H122" s="15">
        <f>+F122-G122</f>
        <v>536547</v>
      </c>
    </row>
    <row r="123" spans="1:8" s="6" customFormat="1" ht="16.5" customHeight="1">
      <c r="A123" s="24"/>
      <c r="B123" s="10" t="s">
        <v>127</v>
      </c>
      <c r="C123" s="10">
        <f aca="true" t="shared" si="29" ref="C123:H123">SUM(C120:C122)</f>
        <v>2474149</v>
      </c>
      <c r="D123" s="10">
        <f t="shared" si="29"/>
        <v>0</v>
      </c>
      <c r="E123" s="10">
        <f t="shared" si="29"/>
        <v>0</v>
      </c>
      <c r="F123" s="10">
        <f t="shared" si="29"/>
        <v>2474149</v>
      </c>
      <c r="G123" s="10">
        <f t="shared" si="29"/>
        <v>0</v>
      </c>
      <c r="H123" s="10">
        <f t="shared" si="29"/>
        <v>2474149</v>
      </c>
    </row>
    <row r="124" spans="1:8" s="5" customFormat="1" ht="27">
      <c r="A124" s="22" t="s">
        <v>61</v>
      </c>
      <c r="B124" s="4" t="s">
        <v>62</v>
      </c>
      <c r="C124" s="14"/>
      <c r="D124" s="14"/>
      <c r="E124" s="14"/>
      <c r="F124" s="14"/>
      <c r="G124" s="14"/>
      <c r="H124" s="14"/>
    </row>
    <row r="125" spans="1:8" s="6" customFormat="1" ht="16.5" customHeight="1" outlineLevel="1">
      <c r="A125" s="24"/>
      <c r="B125" s="9" t="s">
        <v>5</v>
      </c>
      <c r="C125" s="7">
        <v>69584</v>
      </c>
      <c r="D125" s="15">
        <v>0</v>
      </c>
      <c r="E125" s="15">
        <v>0</v>
      </c>
      <c r="F125" s="15">
        <f>SUM(C125:E125)</f>
        <v>69584</v>
      </c>
      <c r="G125" s="15">
        <v>0</v>
      </c>
      <c r="H125" s="15">
        <f>+F125-G125</f>
        <v>69584</v>
      </c>
    </row>
    <row r="126" spans="1:8" s="6" customFormat="1" ht="16.5" customHeight="1" outlineLevel="1">
      <c r="A126" s="24"/>
      <c r="B126" s="9" t="s">
        <v>6</v>
      </c>
      <c r="C126" s="7">
        <v>25755</v>
      </c>
      <c r="D126" s="15">
        <v>0</v>
      </c>
      <c r="E126" s="15">
        <v>0</v>
      </c>
      <c r="F126" s="15">
        <f>SUM(C126:E126)</f>
        <v>25755</v>
      </c>
      <c r="G126" s="15">
        <v>0</v>
      </c>
      <c r="H126" s="15">
        <f>+F126-G126</f>
        <v>25755</v>
      </c>
    </row>
    <row r="127" spans="1:8" s="6" customFormat="1" ht="16.5" customHeight="1" outlineLevel="1">
      <c r="A127" s="24"/>
      <c r="B127" s="9" t="s">
        <v>33</v>
      </c>
      <c r="C127" s="7">
        <v>7030</v>
      </c>
      <c r="D127" s="15">
        <v>0</v>
      </c>
      <c r="E127" s="15">
        <v>0</v>
      </c>
      <c r="F127" s="15">
        <f>SUM(C127:E127)</f>
        <v>7030</v>
      </c>
      <c r="G127" s="15">
        <v>0</v>
      </c>
      <c r="H127" s="15">
        <f>+F127-G127</f>
        <v>7030</v>
      </c>
    </row>
    <row r="128" spans="1:8" s="8" customFormat="1" ht="16.5" customHeight="1">
      <c r="A128" s="28"/>
      <c r="B128" s="10" t="s">
        <v>127</v>
      </c>
      <c r="C128" s="10">
        <f aca="true" t="shared" si="30" ref="C128:H128">SUM(C125:C127)</f>
        <v>102369</v>
      </c>
      <c r="D128" s="10">
        <f t="shared" si="30"/>
        <v>0</v>
      </c>
      <c r="E128" s="10">
        <f t="shared" si="30"/>
        <v>0</v>
      </c>
      <c r="F128" s="10">
        <f t="shared" si="30"/>
        <v>102369</v>
      </c>
      <c r="G128" s="10">
        <f t="shared" si="30"/>
        <v>0</v>
      </c>
      <c r="H128" s="10">
        <f t="shared" si="30"/>
        <v>102369</v>
      </c>
    </row>
    <row r="129" spans="1:8" s="5" customFormat="1" ht="16.5" customHeight="1">
      <c r="A129" s="22" t="s">
        <v>63</v>
      </c>
      <c r="B129" s="4" t="s">
        <v>64</v>
      </c>
      <c r="C129" s="14"/>
      <c r="D129" s="14"/>
      <c r="E129" s="14"/>
      <c r="F129" s="14"/>
      <c r="G129" s="14"/>
      <c r="H129" s="14"/>
    </row>
    <row r="130" spans="1:8" s="6" customFormat="1" ht="16.5" customHeight="1" outlineLevel="1">
      <c r="A130" s="24"/>
      <c r="B130" s="9" t="s">
        <v>5</v>
      </c>
      <c r="C130" s="7">
        <v>240440</v>
      </c>
      <c r="D130" s="15">
        <v>0</v>
      </c>
      <c r="E130" s="15">
        <v>0</v>
      </c>
      <c r="F130" s="15">
        <f>SUM(C130:E130)</f>
        <v>240440</v>
      </c>
      <c r="G130" s="15">
        <v>0</v>
      </c>
      <c r="H130" s="15">
        <f>+F130-G130</f>
        <v>240440</v>
      </c>
    </row>
    <row r="131" spans="1:8" s="6" customFormat="1" ht="16.5" customHeight="1" outlineLevel="1">
      <c r="A131" s="24"/>
      <c r="B131" s="9" t="s">
        <v>6</v>
      </c>
      <c r="C131" s="7">
        <v>64157</v>
      </c>
      <c r="D131" s="15">
        <v>0</v>
      </c>
      <c r="E131" s="15">
        <v>0</v>
      </c>
      <c r="F131" s="15">
        <f>SUM(C131:E131)</f>
        <v>64157</v>
      </c>
      <c r="G131" s="15">
        <v>0</v>
      </c>
      <c r="H131" s="15">
        <f>+F131-G131</f>
        <v>64157</v>
      </c>
    </row>
    <row r="132" spans="1:8" s="6" customFormat="1" ht="16.5" customHeight="1" outlineLevel="1">
      <c r="A132" s="24"/>
      <c r="B132" s="9" t="s">
        <v>33</v>
      </c>
      <c r="C132" s="7">
        <v>6515</v>
      </c>
      <c r="D132" s="15">
        <v>0</v>
      </c>
      <c r="E132" s="15">
        <v>0</v>
      </c>
      <c r="F132" s="15">
        <f>SUM(C132:E132)</f>
        <v>6515</v>
      </c>
      <c r="G132" s="15">
        <v>0</v>
      </c>
      <c r="H132" s="15">
        <f>+F132-G132</f>
        <v>6515</v>
      </c>
    </row>
    <row r="133" spans="1:8" s="6" customFormat="1" ht="16.5" customHeight="1">
      <c r="A133" s="24"/>
      <c r="B133" s="10" t="s">
        <v>127</v>
      </c>
      <c r="C133" s="10">
        <f aca="true" t="shared" si="31" ref="C133:H133">SUM(C130:C132)</f>
        <v>311112</v>
      </c>
      <c r="D133" s="10">
        <f t="shared" si="31"/>
        <v>0</v>
      </c>
      <c r="E133" s="10">
        <f t="shared" si="31"/>
        <v>0</v>
      </c>
      <c r="F133" s="10">
        <f t="shared" si="31"/>
        <v>311112</v>
      </c>
      <c r="G133" s="10">
        <f t="shared" si="31"/>
        <v>0</v>
      </c>
      <c r="H133" s="10">
        <f t="shared" si="31"/>
        <v>311112</v>
      </c>
    </row>
    <row r="134" spans="1:8" s="5" customFormat="1" ht="16.5" customHeight="1">
      <c r="A134" s="22" t="s">
        <v>65</v>
      </c>
      <c r="B134" s="4" t="s">
        <v>66</v>
      </c>
      <c r="C134" s="14"/>
      <c r="D134" s="14"/>
      <c r="E134" s="14"/>
      <c r="F134" s="14"/>
      <c r="G134" s="14"/>
      <c r="H134" s="14"/>
    </row>
    <row r="135" spans="1:8" s="6" customFormat="1" ht="16.5" customHeight="1" outlineLevel="1">
      <c r="A135" s="24"/>
      <c r="B135" s="17" t="s">
        <v>5</v>
      </c>
      <c r="C135" s="7">
        <v>62521</v>
      </c>
      <c r="D135" s="15">
        <v>0</v>
      </c>
      <c r="E135" s="15">
        <v>0</v>
      </c>
      <c r="F135" s="15">
        <f>SUM(C135:E135)</f>
        <v>62521</v>
      </c>
      <c r="G135" s="15">
        <v>0</v>
      </c>
      <c r="H135" s="15">
        <f>+F135-G135</f>
        <v>62521</v>
      </c>
    </row>
    <row r="136" spans="1:8" s="6" customFormat="1" ht="16.5" customHeight="1" outlineLevel="1">
      <c r="A136" s="24"/>
      <c r="B136" s="9" t="s">
        <v>6</v>
      </c>
      <c r="C136" s="7">
        <v>174774</v>
      </c>
      <c r="D136" s="15">
        <v>0</v>
      </c>
      <c r="E136" s="15">
        <v>0</v>
      </c>
      <c r="F136" s="15">
        <f>SUM(C136:E136)</f>
        <v>174774</v>
      </c>
      <c r="G136" s="15">
        <v>0</v>
      </c>
      <c r="H136" s="15">
        <f>+F136-G136</f>
        <v>174774</v>
      </c>
    </row>
    <row r="137" spans="1:8" s="6" customFormat="1" ht="16.5" customHeight="1">
      <c r="A137" s="24"/>
      <c r="B137" s="10" t="s">
        <v>127</v>
      </c>
      <c r="C137" s="10">
        <f aca="true" t="shared" si="32" ref="C137:H137">SUM(C135:C136)</f>
        <v>237295</v>
      </c>
      <c r="D137" s="10">
        <f t="shared" si="32"/>
        <v>0</v>
      </c>
      <c r="E137" s="10">
        <f t="shared" si="32"/>
        <v>0</v>
      </c>
      <c r="F137" s="10">
        <f t="shared" si="32"/>
        <v>237295</v>
      </c>
      <c r="G137" s="10">
        <f t="shared" si="32"/>
        <v>0</v>
      </c>
      <c r="H137" s="10">
        <f t="shared" si="32"/>
        <v>237295</v>
      </c>
    </row>
    <row r="138" spans="1:8" s="5" customFormat="1" ht="16.5" customHeight="1">
      <c r="A138" s="22" t="s">
        <v>67</v>
      </c>
      <c r="B138" s="4" t="s">
        <v>68</v>
      </c>
      <c r="C138" s="14"/>
      <c r="D138" s="14"/>
      <c r="E138" s="14"/>
      <c r="F138" s="14"/>
      <c r="G138" s="14"/>
      <c r="H138" s="14"/>
    </row>
    <row r="139" spans="1:8" s="6" customFormat="1" ht="16.5" customHeight="1" outlineLevel="1">
      <c r="A139" s="24"/>
      <c r="B139" s="9" t="s">
        <v>5</v>
      </c>
      <c r="C139" s="7">
        <v>844897</v>
      </c>
      <c r="D139" s="15">
        <v>0</v>
      </c>
      <c r="E139" s="15">
        <v>0</v>
      </c>
      <c r="F139" s="15">
        <f>SUM(C139:E139)</f>
        <v>844897</v>
      </c>
      <c r="G139" s="15">
        <v>0</v>
      </c>
      <c r="H139" s="15">
        <f>+F139-G139</f>
        <v>844897</v>
      </c>
    </row>
    <row r="140" spans="1:8" s="6" customFormat="1" ht="16.5" customHeight="1" outlineLevel="1">
      <c r="A140" s="24"/>
      <c r="B140" s="9" t="s">
        <v>6</v>
      </c>
      <c r="C140" s="7">
        <v>157388</v>
      </c>
      <c r="D140" s="15">
        <v>0</v>
      </c>
      <c r="E140" s="15">
        <v>0</v>
      </c>
      <c r="F140" s="15">
        <f>SUM(C140:E140)</f>
        <v>157388</v>
      </c>
      <c r="G140" s="15">
        <v>0</v>
      </c>
      <c r="H140" s="15">
        <f>+F140-G140</f>
        <v>157388</v>
      </c>
    </row>
    <row r="141" spans="1:8" s="6" customFormat="1" ht="16.5" customHeight="1">
      <c r="A141" s="24"/>
      <c r="B141" s="10" t="s">
        <v>127</v>
      </c>
      <c r="C141" s="10">
        <f aca="true" t="shared" si="33" ref="C141:H141">SUM(C139:C140)</f>
        <v>1002285</v>
      </c>
      <c r="D141" s="10">
        <f t="shared" si="33"/>
        <v>0</v>
      </c>
      <c r="E141" s="10">
        <f t="shared" si="33"/>
        <v>0</v>
      </c>
      <c r="F141" s="10">
        <f t="shared" si="33"/>
        <v>1002285</v>
      </c>
      <c r="G141" s="10">
        <f t="shared" si="33"/>
        <v>0</v>
      </c>
      <c r="H141" s="10">
        <f t="shared" si="33"/>
        <v>1002285</v>
      </c>
    </row>
    <row r="142" spans="1:8" s="5" customFormat="1" ht="16.5" customHeight="1">
      <c r="A142" s="22" t="s">
        <v>69</v>
      </c>
      <c r="B142" s="4" t="s">
        <v>70</v>
      </c>
      <c r="C142" s="14"/>
      <c r="D142" s="14"/>
      <c r="E142" s="14"/>
      <c r="F142" s="14"/>
      <c r="G142" s="14"/>
      <c r="H142" s="14"/>
    </row>
    <row r="143" spans="1:8" s="6" customFormat="1" ht="16.5" customHeight="1" outlineLevel="1">
      <c r="A143" s="24"/>
      <c r="B143" s="9" t="s">
        <v>5</v>
      </c>
      <c r="C143" s="7">
        <v>243394</v>
      </c>
      <c r="D143" s="15">
        <v>0</v>
      </c>
      <c r="E143" s="15">
        <v>0</v>
      </c>
      <c r="F143" s="15">
        <f>SUM(C143:E143)</f>
        <v>243394</v>
      </c>
      <c r="G143" s="15">
        <v>0</v>
      </c>
      <c r="H143" s="15">
        <f>+F143-G143</f>
        <v>243394</v>
      </c>
    </row>
    <row r="144" spans="1:8" s="6" customFormat="1" ht="16.5" customHeight="1" outlineLevel="1">
      <c r="A144" s="24"/>
      <c r="B144" s="9" t="s">
        <v>6</v>
      </c>
      <c r="C144" s="7">
        <v>15707</v>
      </c>
      <c r="D144" s="15">
        <v>0</v>
      </c>
      <c r="E144" s="15">
        <v>0</v>
      </c>
      <c r="F144" s="15">
        <f>SUM(C144:E144)</f>
        <v>15707</v>
      </c>
      <c r="G144" s="15">
        <v>0</v>
      </c>
      <c r="H144" s="15">
        <f>+F144-G144</f>
        <v>15707</v>
      </c>
    </row>
    <row r="145" spans="1:8" s="6" customFormat="1" ht="16.5" customHeight="1" outlineLevel="1">
      <c r="A145" s="24"/>
      <c r="B145" s="9" t="s">
        <v>33</v>
      </c>
      <c r="C145" s="7">
        <v>18458</v>
      </c>
      <c r="D145" s="15">
        <v>0</v>
      </c>
      <c r="E145" s="15">
        <v>0</v>
      </c>
      <c r="F145" s="15">
        <f>SUM(C145:E145)</f>
        <v>18458</v>
      </c>
      <c r="G145" s="15">
        <v>0</v>
      </c>
      <c r="H145" s="15">
        <f>+F145-G145</f>
        <v>18458</v>
      </c>
    </row>
    <row r="146" spans="1:8" s="6" customFormat="1" ht="16.5" customHeight="1">
      <c r="A146" s="24"/>
      <c r="B146" s="10" t="s">
        <v>127</v>
      </c>
      <c r="C146" s="10">
        <f aca="true" t="shared" si="34" ref="C146:H146">SUM(C143:C145)</f>
        <v>277559</v>
      </c>
      <c r="D146" s="10">
        <f t="shared" si="34"/>
        <v>0</v>
      </c>
      <c r="E146" s="10">
        <f t="shared" si="34"/>
        <v>0</v>
      </c>
      <c r="F146" s="10">
        <f t="shared" si="34"/>
        <v>277559</v>
      </c>
      <c r="G146" s="10">
        <f t="shared" si="34"/>
        <v>0</v>
      </c>
      <c r="H146" s="10">
        <f t="shared" si="34"/>
        <v>277559</v>
      </c>
    </row>
    <row r="147" spans="1:8" s="5" customFormat="1" ht="16.5" customHeight="1">
      <c r="A147" s="22" t="s">
        <v>71</v>
      </c>
      <c r="B147" s="4" t="s">
        <v>72</v>
      </c>
      <c r="C147" s="14"/>
      <c r="D147" s="14"/>
      <c r="E147" s="14"/>
      <c r="F147" s="14"/>
      <c r="G147" s="14"/>
      <c r="H147" s="14"/>
    </row>
    <row r="148" spans="1:8" s="6" customFormat="1" ht="16.5" customHeight="1" outlineLevel="1">
      <c r="A148" s="24"/>
      <c r="B148" s="9" t="s">
        <v>5</v>
      </c>
      <c r="C148" s="7">
        <v>1171727</v>
      </c>
      <c r="D148" s="15">
        <v>0</v>
      </c>
      <c r="E148" s="15">
        <v>0</v>
      </c>
      <c r="F148" s="15">
        <f>SUM(C148:E148)</f>
        <v>1171727</v>
      </c>
      <c r="G148" s="15">
        <v>0</v>
      </c>
      <c r="H148" s="15">
        <f>+F148-G148</f>
        <v>1171727</v>
      </c>
    </row>
    <row r="149" spans="1:8" s="6" customFormat="1" ht="16.5" customHeight="1" outlineLevel="1">
      <c r="A149" s="24"/>
      <c r="B149" s="9" t="s">
        <v>6</v>
      </c>
      <c r="C149" s="7">
        <v>186103</v>
      </c>
      <c r="D149" s="15">
        <v>0</v>
      </c>
      <c r="E149" s="15">
        <v>0</v>
      </c>
      <c r="F149" s="15">
        <f>SUM(C149:E149)</f>
        <v>186103</v>
      </c>
      <c r="G149" s="15">
        <v>0</v>
      </c>
      <c r="H149" s="15">
        <f>+F149-G149</f>
        <v>186103</v>
      </c>
    </row>
    <row r="150" spans="1:8" s="6" customFormat="1" ht="16.5" customHeight="1" outlineLevel="1">
      <c r="A150" s="24"/>
      <c r="B150" s="9" t="s">
        <v>33</v>
      </c>
      <c r="C150" s="7">
        <v>10</v>
      </c>
      <c r="D150" s="15">
        <v>0</v>
      </c>
      <c r="E150" s="15">
        <v>0</v>
      </c>
      <c r="F150" s="15">
        <f>SUM(C150:E150)</f>
        <v>10</v>
      </c>
      <c r="G150" s="15">
        <v>0</v>
      </c>
      <c r="H150" s="15">
        <f>+F150-G150</f>
        <v>10</v>
      </c>
    </row>
    <row r="151" spans="1:8" s="6" customFormat="1" ht="16.5" customHeight="1">
      <c r="A151" s="24"/>
      <c r="B151" s="10" t="s">
        <v>127</v>
      </c>
      <c r="C151" s="10">
        <f aca="true" t="shared" si="35" ref="C151:H151">SUM(C148:C150)</f>
        <v>1357840</v>
      </c>
      <c r="D151" s="10">
        <f t="shared" si="35"/>
        <v>0</v>
      </c>
      <c r="E151" s="10">
        <f t="shared" si="35"/>
        <v>0</v>
      </c>
      <c r="F151" s="10">
        <f t="shared" si="35"/>
        <v>1357840</v>
      </c>
      <c r="G151" s="10">
        <f t="shared" si="35"/>
        <v>0</v>
      </c>
      <c r="H151" s="10">
        <f t="shared" si="35"/>
        <v>1357840</v>
      </c>
    </row>
    <row r="152" spans="1:8" s="5" customFormat="1" ht="16.5" customHeight="1">
      <c r="A152" s="22" t="s">
        <v>73</v>
      </c>
      <c r="B152" s="4" t="s">
        <v>74</v>
      </c>
      <c r="C152" s="14"/>
      <c r="D152" s="14"/>
      <c r="E152" s="14"/>
      <c r="F152" s="14"/>
      <c r="G152" s="14"/>
      <c r="H152" s="14"/>
    </row>
    <row r="153" spans="1:8" s="6" customFormat="1" ht="16.5" customHeight="1" outlineLevel="1">
      <c r="A153" s="24"/>
      <c r="B153" s="9" t="s">
        <v>5</v>
      </c>
      <c r="C153" s="7">
        <v>420440</v>
      </c>
      <c r="D153" s="15">
        <v>0</v>
      </c>
      <c r="E153" s="15">
        <v>0</v>
      </c>
      <c r="F153" s="15">
        <f>SUM(C153:E153)</f>
        <v>420440</v>
      </c>
      <c r="G153" s="15">
        <v>0</v>
      </c>
      <c r="H153" s="15">
        <f>+F153-G153</f>
        <v>420440</v>
      </c>
    </row>
    <row r="154" spans="1:8" s="6" customFormat="1" ht="16.5" customHeight="1" outlineLevel="1">
      <c r="A154" s="24"/>
      <c r="B154" s="9" t="s">
        <v>6</v>
      </c>
      <c r="C154" s="7">
        <v>150692</v>
      </c>
      <c r="D154" s="15">
        <v>0</v>
      </c>
      <c r="E154" s="15">
        <v>0</v>
      </c>
      <c r="F154" s="15">
        <f>SUM(C154:E154)</f>
        <v>150692</v>
      </c>
      <c r="G154" s="15">
        <v>0</v>
      </c>
      <c r="H154" s="15">
        <f>+F154-G154</f>
        <v>150692</v>
      </c>
    </row>
    <row r="155" spans="1:8" s="6" customFormat="1" ht="16.5" customHeight="1">
      <c r="A155" s="24"/>
      <c r="B155" s="10" t="s">
        <v>127</v>
      </c>
      <c r="C155" s="10">
        <f aca="true" t="shared" si="36" ref="C155:H155">SUM(C153:C154)</f>
        <v>571132</v>
      </c>
      <c r="D155" s="10">
        <f t="shared" si="36"/>
        <v>0</v>
      </c>
      <c r="E155" s="10">
        <f t="shared" si="36"/>
        <v>0</v>
      </c>
      <c r="F155" s="10">
        <f t="shared" si="36"/>
        <v>571132</v>
      </c>
      <c r="G155" s="10">
        <f t="shared" si="36"/>
        <v>0</v>
      </c>
      <c r="H155" s="10">
        <f t="shared" si="36"/>
        <v>571132</v>
      </c>
    </row>
    <row r="156" spans="1:8" s="5" customFormat="1" ht="16.5" customHeight="1">
      <c r="A156" s="22" t="s">
        <v>75</v>
      </c>
      <c r="B156" s="4" t="s">
        <v>76</v>
      </c>
      <c r="C156" s="14"/>
      <c r="D156" s="14"/>
      <c r="E156" s="14"/>
      <c r="F156" s="14"/>
      <c r="G156" s="14"/>
      <c r="H156" s="14"/>
    </row>
    <row r="157" spans="1:8" s="6" customFormat="1" ht="16.5" customHeight="1" outlineLevel="1">
      <c r="A157" s="24"/>
      <c r="B157" s="9" t="s">
        <v>6</v>
      </c>
      <c r="C157" s="7">
        <v>659845</v>
      </c>
      <c r="D157" s="15">
        <v>0</v>
      </c>
      <c r="E157" s="15">
        <v>0</v>
      </c>
      <c r="F157" s="15">
        <f>SUM(C157:E157)</f>
        <v>659845</v>
      </c>
      <c r="G157" s="15">
        <v>0</v>
      </c>
      <c r="H157" s="15">
        <f>+F157-G157</f>
        <v>659845</v>
      </c>
    </row>
    <row r="158" spans="1:8" s="6" customFormat="1" ht="16.5" customHeight="1" outlineLevel="1">
      <c r="A158" s="24"/>
      <c r="B158" s="9" t="s">
        <v>33</v>
      </c>
      <c r="C158" s="7">
        <v>27745</v>
      </c>
      <c r="D158" s="15">
        <v>0</v>
      </c>
      <c r="E158" s="15">
        <v>0</v>
      </c>
      <c r="F158" s="15">
        <f>SUM(C158:E158)</f>
        <v>27745</v>
      </c>
      <c r="G158" s="15">
        <v>0</v>
      </c>
      <c r="H158" s="15">
        <f>+F158-G158</f>
        <v>27745</v>
      </c>
    </row>
    <row r="159" spans="1:8" s="6" customFormat="1" ht="16.5" customHeight="1">
      <c r="A159" s="24"/>
      <c r="B159" s="10" t="s">
        <v>127</v>
      </c>
      <c r="C159" s="10">
        <f aca="true" t="shared" si="37" ref="C159:H159">SUM(C157:C158)</f>
        <v>687590</v>
      </c>
      <c r="D159" s="10">
        <f t="shared" si="37"/>
        <v>0</v>
      </c>
      <c r="E159" s="10">
        <f t="shared" si="37"/>
        <v>0</v>
      </c>
      <c r="F159" s="10">
        <f t="shared" si="37"/>
        <v>687590</v>
      </c>
      <c r="G159" s="10">
        <f t="shared" si="37"/>
        <v>0</v>
      </c>
      <c r="H159" s="10">
        <f t="shared" si="37"/>
        <v>687590</v>
      </c>
    </row>
    <row r="160" spans="1:8" s="5" customFormat="1" ht="16.5" customHeight="1">
      <c r="A160" s="22" t="s">
        <v>77</v>
      </c>
      <c r="B160" s="4" t="s">
        <v>78</v>
      </c>
      <c r="C160" s="14"/>
      <c r="D160" s="14"/>
      <c r="E160" s="14"/>
      <c r="F160" s="14"/>
      <c r="G160" s="14"/>
      <c r="H160" s="14"/>
    </row>
    <row r="161" spans="1:8" s="6" customFormat="1" ht="16.5" customHeight="1" outlineLevel="1">
      <c r="A161" s="24"/>
      <c r="B161" s="9" t="s">
        <v>5</v>
      </c>
      <c r="C161" s="7">
        <v>49929</v>
      </c>
      <c r="D161" s="15">
        <v>0</v>
      </c>
      <c r="E161" s="15">
        <v>0</v>
      </c>
      <c r="F161" s="15">
        <f>SUM(C161:E161)</f>
        <v>49929</v>
      </c>
      <c r="G161" s="15">
        <v>0</v>
      </c>
      <c r="H161" s="15">
        <f>+F161-G161</f>
        <v>49929</v>
      </c>
    </row>
    <row r="162" spans="1:8" s="6" customFormat="1" ht="16.5" customHeight="1" outlineLevel="1">
      <c r="A162" s="24"/>
      <c r="B162" s="9" t="s">
        <v>6</v>
      </c>
      <c r="C162" s="7">
        <v>38157</v>
      </c>
      <c r="D162" s="15">
        <v>0</v>
      </c>
      <c r="E162" s="15">
        <v>0</v>
      </c>
      <c r="F162" s="15">
        <f>SUM(C162:E162)</f>
        <v>38157</v>
      </c>
      <c r="G162" s="15">
        <v>0</v>
      </c>
      <c r="H162" s="15">
        <f>+F162-G162</f>
        <v>38157</v>
      </c>
    </row>
    <row r="163" spans="1:8" s="6" customFormat="1" ht="16.5" customHeight="1">
      <c r="A163" s="24"/>
      <c r="B163" s="10" t="s">
        <v>127</v>
      </c>
      <c r="C163" s="10">
        <f aca="true" t="shared" si="38" ref="C163:H163">SUM(C161:C162)</f>
        <v>88086</v>
      </c>
      <c r="D163" s="10">
        <f t="shared" si="38"/>
        <v>0</v>
      </c>
      <c r="E163" s="10">
        <f t="shared" si="38"/>
        <v>0</v>
      </c>
      <c r="F163" s="10">
        <f t="shared" si="38"/>
        <v>88086</v>
      </c>
      <c r="G163" s="10">
        <f t="shared" si="38"/>
        <v>0</v>
      </c>
      <c r="H163" s="10">
        <f t="shared" si="38"/>
        <v>88086</v>
      </c>
    </row>
    <row r="164" spans="1:8" s="5" customFormat="1" ht="16.5" customHeight="1">
      <c r="A164" s="22" t="s">
        <v>79</v>
      </c>
      <c r="B164" s="4" t="s">
        <v>80</v>
      </c>
      <c r="C164" s="14"/>
      <c r="D164" s="14"/>
      <c r="E164" s="14"/>
      <c r="F164" s="14"/>
      <c r="G164" s="14"/>
      <c r="H164" s="14"/>
    </row>
    <row r="165" spans="1:8" s="6" customFormat="1" ht="16.5" customHeight="1" outlineLevel="1">
      <c r="A165" s="24"/>
      <c r="B165" s="9" t="s">
        <v>5</v>
      </c>
      <c r="C165" s="7">
        <v>813680</v>
      </c>
      <c r="D165" s="15">
        <v>0</v>
      </c>
      <c r="E165" s="15">
        <v>0</v>
      </c>
      <c r="F165" s="15">
        <f>SUM(C165:E165)</f>
        <v>813680</v>
      </c>
      <c r="G165" s="15">
        <v>0</v>
      </c>
      <c r="H165" s="15">
        <f>+F165-G165</f>
        <v>813680</v>
      </c>
    </row>
    <row r="166" spans="1:8" s="6" customFormat="1" ht="16.5" customHeight="1" outlineLevel="1">
      <c r="A166" s="24"/>
      <c r="B166" s="9" t="s">
        <v>6</v>
      </c>
      <c r="C166" s="7">
        <v>133090</v>
      </c>
      <c r="D166" s="15">
        <v>0</v>
      </c>
      <c r="E166" s="15">
        <v>0</v>
      </c>
      <c r="F166" s="15">
        <f>SUM(C166:E166)</f>
        <v>133090</v>
      </c>
      <c r="G166" s="15">
        <v>0</v>
      </c>
      <c r="H166" s="15">
        <f>+F166-G166</f>
        <v>133090</v>
      </c>
    </row>
    <row r="167" spans="1:8" s="6" customFormat="1" ht="16.5" customHeight="1" outlineLevel="1">
      <c r="A167" s="24"/>
      <c r="B167" s="17" t="s">
        <v>33</v>
      </c>
      <c r="C167" s="7">
        <v>150000</v>
      </c>
      <c r="D167" s="15">
        <v>0</v>
      </c>
      <c r="E167" s="15">
        <v>0</v>
      </c>
      <c r="F167" s="15">
        <f>SUM(C167:E167)</f>
        <v>150000</v>
      </c>
      <c r="G167" s="15">
        <v>0</v>
      </c>
      <c r="H167" s="15">
        <f>+F167-G167</f>
        <v>150000</v>
      </c>
    </row>
    <row r="168" spans="1:8" s="6" customFormat="1" ht="16.5" customHeight="1">
      <c r="A168" s="24"/>
      <c r="B168" s="10" t="s">
        <v>127</v>
      </c>
      <c r="C168" s="10">
        <f aca="true" t="shared" si="39" ref="C168:H168">SUM(C165:C167)</f>
        <v>1096770</v>
      </c>
      <c r="D168" s="10">
        <f t="shared" si="39"/>
        <v>0</v>
      </c>
      <c r="E168" s="10">
        <f t="shared" si="39"/>
        <v>0</v>
      </c>
      <c r="F168" s="10">
        <f t="shared" si="39"/>
        <v>1096770</v>
      </c>
      <c r="G168" s="10">
        <f t="shared" si="39"/>
        <v>0</v>
      </c>
      <c r="H168" s="10">
        <f t="shared" si="39"/>
        <v>1096770</v>
      </c>
    </row>
    <row r="169" spans="1:8" s="5" customFormat="1" ht="16.5" customHeight="1">
      <c r="A169" s="22" t="s">
        <v>81</v>
      </c>
      <c r="B169" s="4" t="s">
        <v>82</v>
      </c>
      <c r="C169" s="14"/>
      <c r="D169" s="14"/>
      <c r="E169" s="14"/>
      <c r="F169" s="14"/>
      <c r="G169" s="14"/>
      <c r="H169" s="14"/>
    </row>
    <row r="170" spans="1:8" s="6" customFormat="1" ht="16.5" customHeight="1" outlineLevel="1">
      <c r="A170" s="24"/>
      <c r="B170" s="9" t="s">
        <v>5</v>
      </c>
      <c r="C170" s="7">
        <v>1022417</v>
      </c>
      <c r="D170" s="15">
        <v>0</v>
      </c>
      <c r="E170" s="15">
        <v>0</v>
      </c>
      <c r="F170" s="15">
        <f>SUM(C170:E170)</f>
        <v>1022417</v>
      </c>
      <c r="G170" s="15">
        <v>0</v>
      </c>
      <c r="H170" s="15">
        <f>+F170-G170</f>
        <v>1022417</v>
      </c>
    </row>
    <row r="171" spans="1:8" s="6" customFormat="1" ht="16.5" customHeight="1" outlineLevel="1">
      <c r="A171" s="24"/>
      <c r="B171" s="9" t="s">
        <v>6</v>
      </c>
      <c r="C171" s="7">
        <v>766509</v>
      </c>
      <c r="D171" s="15">
        <v>0</v>
      </c>
      <c r="E171" s="15">
        <v>0</v>
      </c>
      <c r="F171" s="15">
        <f>SUM(C171:E171)</f>
        <v>766509</v>
      </c>
      <c r="G171" s="15">
        <v>0</v>
      </c>
      <c r="H171" s="15">
        <f>+F171-G171</f>
        <v>766509</v>
      </c>
    </row>
    <row r="172" spans="1:8" s="6" customFormat="1" ht="16.5" customHeight="1" outlineLevel="1">
      <c r="A172" s="24"/>
      <c r="B172" s="17" t="s">
        <v>33</v>
      </c>
      <c r="C172" s="7">
        <v>151000</v>
      </c>
      <c r="D172" s="15">
        <v>0</v>
      </c>
      <c r="E172" s="15">
        <v>0</v>
      </c>
      <c r="F172" s="15">
        <f>SUM(C172:E172)</f>
        <v>151000</v>
      </c>
      <c r="G172" s="15">
        <v>0</v>
      </c>
      <c r="H172" s="15">
        <f>+F172-G172</f>
        <v>151000</v>
      </c>
    </row>
    <row r="173" spans="1:8" s="6" customFormat="1" ht="16.5" customHeight="1">
      <c r="A173" s="24"/>
      <c r="B173" s="10" t="s">
        <v>127</v>
      </c>
      <c r="C173" s="10">
        <f aca="true" t="shared" si="40" ref="C173:H173">SUM(C170:C172)</f>
        <v>1939926</v>
      </c>
      <c r="D173" s="10">
        <f t="shared" si="40"/>
        <v>0</v>
      </c>
      <c r="E173" s="10">
        <f t="shared" si="40"/>
        <v>0</v>
      </c>
      <c r="F173" s="10">
        <f t="shared" si="40"/>
        <v>1939926</v>
      </c>
      <c r="G173" s="10">
        <f t="shared" si="40"/>
        <v>0</v>
      </c>
      <c r="H173" s="10">
        <f t="shared" si="40"/>
        <v>1939926</v>
      </c>
    </row>
    <row r="174" spans="1:8" s="5" customFormat="1" ht="16.5" customHeight="1">
      <c r="A174" s="22" t="s">
        <v>83</v>
      </c>
      <c r="B174" s="4" t="s">
        <v>84</v>
      </c>
      <c r="C174" s="14"/>
      <c r="D174" s="14"/>
      <c r="E174" s="14"/>
      <c r="F174" s="14"/>
      <c r="G174" s="14"/>
      <c r="H174" s="14"/>
    </row>
    <row r="175" spans="1:8" s="6" customFormat="1" ht="16.5" customHeight="1" outlineLevel="1">
      <c r="A175" s="24"/>
      <c r="B175" s="9" t="s">
        <v>6</v>
      </c>
      <c r="C175" s="7">
        <v>17960</v>
      </c>
      <c r="D175" s="15">
        <v>0</v>
      </c>
      <c r="E175" s="15">
        <v>0</v>
      </c>
      <c r="F175" s="15">
        <f>SUM(C175:E175)</f>
        <v>17960</v>
      </c>
      <c r="G175" s="15">
        <v>0</v>
      </c>
      <c r="H175" s="15">
        <f>+F175-G175</f>
        <v>17960</v>
      </c>
    </row>
    <row r="176" spans="1:8" s="6" customFormat="1" ht="16.5" customHeight="1">
      <c r="A176" s="24"/>
      <c r="B176" s="10" t="s">
        <v>127</v>
      </c>
      <c r="C176" s="10">
        <f aca="true" t="shared" si="41" ref="C176:H176">SUM(C175)</f>
        <v>17960</v>
      </c>
      <c r="D176" s="10">
        <f t="shared" si="41"/>
        <v>0</v>
      </c>
      <c r="E176" s="10">
        <f t="shared" si="41"/>
        <v>0</v>
      </c>
      <c r="F176" s="10">
        <f t="shared" si="41"/>
        <v>17960</v>
      </c>
      <c r="G176" s="10">
        <f t="shared" si="41"/>
        <v>0</v>
      </c>
      <c r="H176" s="10">
        <f t="shared" si="41"/>
        <v>17960</v>
      </c>
    </row>
    <row r="177" spans="1:8" s="5" customFormat="1" ht="16.5" customHeight="1">
      <c r="A177" s="22" t="s">
        <v>85</v>
      </c>
      <c r="B177" s="4" t="s">
        <v>86</v>
      </c>
      <c r="C177" s="14"/>
      <c r="D177" s="14"/>
      <c r="E177" s="14"/>
      <c r="F177" s="14"/>
      <c r="G177" s="14"/>
      <c r="H177" s="14"/>
    </row>
    <row r="178" spans="1:8" s="6" customFormat="1" ht="16.5" customHeight="1" outlineLevel="1">
      <c r="A178" s="24"/>
      <c r="B178" s="9" t="s">
        <v>5</v>
      </c>
      <c r="C178" s="7">
        <v>135923</v>
      </c>
      <c r="D178" s="15">
        <v>0</v>
      </c>
      <c r="E178" s="15">
        <v>0</v>
      </c>
      <c r="F178" s="15">
        <f>SUM(C178:E178)</f>
        <v>135923</v>
      </c>
      <c r="G178" s="15">
        <v>0</v>
      </c>
      <c r="H178" s="15">
        <f>+F178-G178</f>
        <v>135923</v>
      </c>
    </row>
    <row r="179" spans="1:8" s="6" customFormat="1" ht="16.5" customHeight="1" outlineLevel="1">
      <c r="A179" s="24"/>
      <c r="B179" s="9" t="s">
        <v>6</v>
      </c>
      <c r="C179" s="7">
        <v>38174</v>
      </c>
      <c r="D179" s="15">
        <v>0</v>
      </c>
      <c r="E179" s="15">
        <v>0</v>
      </c>
      <c r="F179" s="15">
        <f>SUM(C179:E179)</f>
        <v>38174</v>
      </c>
      <c r="G179" s="15">
        <v>0</v>
      </c>
      <c r="H179" s="15">
        <f>+F179-G179</f>
        <v>38174</v>
      </c>
    </row>
    <row r="180" spans="1:8" s="6" customFormat="1" ht="16.5" customHeight="1" outlineLevel="1">
      <c r="A180" s="24"/>
      <c r="B180" s="9" t="s">
        <v>33</v>
      </c>
      <c r="C180" s="7">
        <v>63000</v>
      </c>
      <c r="D180" s="15">
        <v>0</v>
      </c>
      <c r="E180" s="15">
        <v>0</v>
      </c>
      <c r="F180" s="15">
        <f>SUM(C180:E180)</f>
        <v>63000</v>
      </c>
      <c r="G180" s="15">
        <v>0</v>
      </c>
      <c r="H180" s="15">
        <f>+F180-G180</f>
        <v>63000</v>
      </c>
    </row>
    <row r="181" spans="1:8" s="6" customFormat="1" ht="16.5" customHeight="1">
      <c r="A181" s="24"/>
      <c r="B181" s="10" t="s">
        <v>127</v>
      </c>
      <c r="C181" s="10">
        <f aca="true" t="shared" si="42" ref="C181:H181">SUM(C178:C180)</f>
        <v>237097</v>
      </c>
      <c r="D181" s="10">
        <f t="shared" si="42"/>
        <v>0</v>
      </c>
      <c r="E181" s="10">
        <f t="shared" si="42"/>
        <v>0</v>
      </c>
      <c r="F181" s="10">
        <f t="shared" si="42"/>
        <v>237097</v>
      </c>
      <c r="G181" s="10">
        <f t="shared" si="42"/>
        <v>0</v>
      </c>
      <c r="H181" s="10">
        <f t="shared" si="42"/>
        <v>237097</v>
      </c>
    </row>
    <row r="182" spans="1:8" s="5" customFormat="1" ht="16.5" customHeight="1">
      <c r="A182" s="22" t="s">
        <v>87</v>
      </c>
      <c r="B182" s="4" t="s">
        <v>88</v>
      </c>
      <c r="C182" s="14"/>
      <c r="D182" s="14"/>
      <c r="E182" s="14"/>
      <c r="F182" s="14"/>
      <c r="G182" s="14"/>
      <c r="H182" s="14"/>
    </row>
    <row r="183" spans="1:8" s="6" customFormat="1" ht="16.5" customHeight="1" outlineLevel="1">
      <c r="A183" s="24"/>
      <c r="B183" s="9" t="s">
        <v>33</v>
      </c>
      <c r="C183" s="7">
        <v>390000</v>
      </c>
      <c r="D183" s="15">
        <v>0</v>
      </c>
      <c r="E183" s="15">
        <v>0</v>
      </c>
      <c r="F183" s="15">
        <f>SUM(C183:E183)</f>
        <v>390000</v>
      </c>
      <c r="G183" s="15">
        <v>0</v>
      </c>
      <c r="H183" s="15">
        <f>+F183-G183</f>
        <v>390000</v>
      </c>
    </row>
    <row r="184" spans="1:8" s="6" customFormat="1" ht="16.5" customHeight="1">
      <c r="A184" s="24"/>
      <c r="B184" s="10" t="s">
        <v>127</v>
      </c>
      <c r="C184" s="10">
        <f aca="true" t="shared" si="43" ref="C184:H184">SUM(C183)</f>
        <v>390000</v>
      </c>
      <c r="D184" s="10">
        <f t="shared" si="43"/>
        <v>0</v>
      </c>
      <c r="E184" s="10">
        <f t="shared" si="43"/>
        <v>0</v>
      </c>
      <c r="F184" s="10">
        <f t="shared" si="43"/>
        <v>390000</v>
      </c>
      <c r="G184" s="10">
        <f t="shared" si="43"/>
        <v>0</v>
      </c>
      <c r="H184" s="10">
        <f t="shared" si="43"/>
        <v>390000</v>
      </c>
    </row>
    <row r="185" spans="1:8" s="5" customFormat="1" ht="16.5" customHeight="1">
      <c r="A185" s="22" t="s">
        <v>89</v>
      </c>
      <c r="B185" s="4" t="s">
        <v>90</v>
      </c>
      <c r="C185" s="14"/>
      <c r="D185" s="14"/>
      <c r="E185" s="14"/>
      <c r="F185" s="14"/>
      <c r="G185" s="14"/>
      <c r="H185" s="14"/>
    </row>
    <row r="186" spans="1:8" s="6" customFormat="1" ht="16.5" customHeight="1" outlineLevel="1">
      <c r="A186" s="24"/>
      <c r="B186" s="9" t="s">
        <v>5</v>
      </c>
      <c r="C186" s="7">
        <v>51930</v>
      </c>
      <c r="D186" s="15">
        <v>0</v>
      </c>
      <c r="E186" s="15">
        <v>0</v>
      </c>
      <c r="F186" s="15">
        <f>SUM(C186:E186)</f>
        <v>51930</v>
      </c>
      <c r="G186" s="15">
        <v>0</v>
      </c>
      <c r="H186" s="15">
        <f>+F186-G186</f>
        <v>51930</v>
      </c>
    </row>
    <row r="187" spans="1:8" s="6" customFormat="1" ht="16.5" customHeight="1" outlineLevel="1">
      <c r="A187" s="24"/>
      <c r="B187" s="9" t="s">
        <v>6</v>
      </c>
      <c r="C187" s="7">
        <v>67119</v>
      </c>
      <c r="D187" s="15">
        <v>0</v>
      </c>
      <c r="E187" s="15">
        <v>0</v>
      </c>
      <c r="F187" s="15">
        <f>SUM(C187:E187)</f>
        <v>67119</v>
      </c>
      <c r="G187" s="15">
        <v>0</v>
      </c>
      <c r="H187" s="15">
        <f>+F187-G187</f>
        <v>67119</v>
      </c>
    </row>
    <row r="188" spans="1:8" s="6" customFormat="1" ht="16.5" customHeight="1">
      <c r="A188" s="24"/>
      <c r="B188" s="10" t="s">
        <v>127</v>
      </c>
      <c r="C188" s="10">
        <f aca="true" t="shared" si="44" ref="C188:H188">SUM(C186:C187)</f>
        <v>119049</v>
      </c>
      <c r="D188" s="10">
        <f t="shared" si="44"/>
        <v>0</v>
      </c>
      <c r="E188" s="10">
        <f t="shared" si="44"/>
        <v>0</v>
      </c>
      <c r="F188" s="10">
        <f t="shared" si="44"/>
        <v>119049</v>
      </c>
      <c r="G188" s="10">
        <f t="shared" si="44"/>
        <v>0</v>
      </c>
      <c r="H188" s="10">
        <f t="shared" si="44"/>
        <v>119049</v>
      </c>
    </row>
    <row r="189" spans="1:8" s="5" customFormat="1" ht="16.5" customHeight="1">
      <c r="A189" s="22" t="s">
        <v>91</v>
      </c>
      <c r="B189" s="4" t="s">
        <v>92</v>
      </c>
      <c r="C189" s="14"/>
      <c r="D189" s="14"/>
      <c r="E189" s="14"/>
      <c r="F189" s="14"/>
      <c r="G189" s="14"/>
      <c r="H189" s="14"/>
    </row>
    <row r="190" spans="1:8" s="6" customFormat="1" ht="16.5" customHeight="1" outlineLevel="1">
      <c r="A190" s="24"/>
      <c r="B190" s="9" t="s">
        <v>5</v>
      </c>
      <c r="C190" s="7">
        <v>185535</v>
      </c>
      <c r="D190" s="15">
        <v>0</v>
      </c>
      <c r="E190" s="15">
        <v>0</v>
      </c>
      <c r="F190" s="15">
        <f>SUM(C190:E190)</f>
        <v>185535</v>
      </c>
      <c r="G190" s="15">
        <v>0</v>
      </c>
      <c r="H190" s="15">
        <f>+F190-G190</f>
        <v>185535</v>
      </c>
    </row>
    <row r="191" spans="1:8" s="6" customFormat="1" ht="16.5" customHeight="1" outlineLevel="1">
      <c r="A191" s="24"/>
      <c r="B191" s="9" t="s">
        <v>6</v>
      </c>
      <c r="C191" s="7">
        <v>185063</v>
      </c>
      <c r="D191" s="15">
        <v>0</v>
      </c>
      <c r="E191" s="15">
        <v>0</v>
      </c>
      <c r="F191" s="15">
        <f>SUM(C191:E191)</f>
        <v>185063</v>
      </c>
      <c r="G191" s="15">
        <v>0</v>
      </c>
      <c r="H191" s="15">
        <f>+F191-G191</f>
        <v>185063</v>
      </c>
    </row>
    <row r="192" spans="1:8" s="6" customFormat="1" ht="16.5" customHeight="1">
      <c r="A192" s="24"/>
      <c r="B192" s="10" t="s">
        <v>127</v>
      </c>
      <c r="C192" s="10">
        <f aca="true" t="shared" si="45" ref="C192:H192">SUM(C190:C191)</f>
        <v>370598</v>
      </c>
      <c r="D192" s="10">
        <f t="shared" si="45"/>
        <v>0</v>
      </c>
      <c r="E192" s="10">
        <f t="shared" si="45"/>
        <v>0</v>
      </c>
      <c r="F192" s="10">
        <f t="shared" si="45"/>
        <v>370598</v>
      </c>
      <c r="G192" s="10">
        <f t="shared" si="45"/>
        <v>0</v>
      </c>
      <c r="H192" s="10">
        <f t="shared" si="45"/>
        <v>370598</v>
      </c>
    </row>
    <row r="193" spans="1:8" s="5" customFormat="1" ht="16.5" customHeight="1">
      <c r="A193" s="22" t="s">
        <v>93</v>
      </c>
      <c r="B193" s="4" t="s">
        <v>94</v>
      </c>
      <c r="C193" s="14"/>
      <c r="D193" s="14"/>
      <c r="E193" s="14"/>
      <c r="F193" s="14"/>
      <c r="G193" s="14"/>
      <c r="H193" s="14"/>
    </row>
    <row r="194" spans="1:8" s="6" customFormat="1" ht="16.5" customHeight="1" outlineLevel="1">
      <c r="A194" s="24"/>
      <c r="B194" s="9" t="s">
        <v>5</v>
      </c>
      <c r="C194" s="7">
        <v>1941154</v>
      </c>
      <c r="D194" s="15">
        <v>0</v>
      </c>
      <c r="E194" s="15">
        <v>0</v>
      </c>
      <c r="F194" s="15">
        <f>SUM(C194:E194)</f>
        <v>1941154</v>
      </c>
      <c r="G194" s="15">
        <v>0</v>
      </c>
      <c r="H194" s="15">
        <f>+F194-G194</f>
        <v>1941154</v>
      </c>
    </row>
    <row r="195" spans="1:8" s="6" customFormat="1" ht="16.5" customHeight="1" outlineLevel="1">
      <c r="A195" s="24"/>
      <c r="B195" s="9" t="s">
        <v>6</v>
      </c>
      <c r="C195" s="7">
        <v>187500</v>
      </c>
      <c r="D195" s="15">
        <v>0</v>
      </c>
      <c r="E195" s="15">
        <v>0</v>
      </c>
      <c r="F195" s="15">
        <f>SUM(C195:E195)</f>
        <v>187500</v>
      </c>
      <c r="G195" s="15">
        <v>0</v>
      </c>
      <c r="H195" s="15">
        <f>+F195-G195</f>
        <v>187500</v>
      </c>
    </row>
    <row r="196" spans="1:8" s="6" customFormat="1" ht="16.5" customHeight="1" outlineLevel="1">
      <c r="A196" s="24"/>
      <c r="B196" s="9" t="s">
        <v>33</v>
      </c>
      <c r="C196" s="7">
        <v>77400</v>
      </c>
      <c r="D196" s="15">
        <v>0</v>
      </c>
      <c r="E196" s="15">
        <v>0</v>
      </c>
      <c r="F196" s="15">
        <f>SUM(C196:E196)</f>
        <v>77400</v>
      </c>
      <c r="G196" s="15">
        <v>0</v>
      </c>
      <c r="H196" s="15">
        <f>+F196-G196</f>
        <v>77400</v>
      </c>
    </row>
    <row r="197" spans="1:8" s="6" customFormat="1" ht="16.5" customHeight="1">
      <c r="A197" s="24"/>
      <c r="B197" s="10" t="s">
        <v>127</v>
      </c>
      <c r="C197" s="10">
        <f aca="true" t="shared" si="46" ref="C197:H197">SUM(C194:C196)</f>
        <v>2206054</v>
      </c>
      <c r="D197" s="10">
        <f t="shared" si="46"/>
        <v>0</v>
      </c>
      <c r="E197" s="10">
        <f t="shared" si="46"/>
        <v>0</v>
      </c>
      <c r="F197" s="10">
        <f t="shared" si="46"/>
        <v>2206054</v>
      </c>
      <c r="G197" s="10">
        <f t="shared" si="46"/>
        <v>0</v>
      </c>
      <c r="H197" s="10">
        <f t="shared" si="46"/>
        <v>2206054</v>
      </c>
    </row>
    <row r="198" spans="1:8" s="5" customFormat="1" ht="16.5" customHeight="1">
      <c r="A198" s="22" t="s">
        <v>95</v>
      </c>
      <c r="B198" s="4" t="s">
        <v>96</v>
      </c>
      <c r="C198" s="14"/>
      <c r="D198" s="14"/>
      <c r="E198" s="14"/>
      <c r="F198" s="14"/>
      <c r="G198" s="14"/>
      <c r="H198" s="14"/>
    </row>
    <row r="199" spans="1:8" s="6" customFormat="1" ht="16.5" customHeight="1" outlineLevel="1">
      <c r="A199" s="24"/>
      <c r="B199" s="9" t="s">
        <v>5</v>
      </c>
      <c r="C199" s="7">
        <v>653157</v>
      </c>
      <c r="D199" s="15">
        <v>0</v>
      </c>
      <c r="E199" s="15">
        <v>0</v>
      </c>
      <c r="F199" s="15">
        <f>SUM(C199:E199)</f>
        <v>653157</v>
      </c>
      <c r="G199" s="15">
        <v>0</v>
      </c>
      <c r="H199" s="15">
        <f>+F199-G199</f>
        <v>653157</v>
      </c>
    </row>
    <row r="200" spans="1:8" s="6" customFormat="1" ht="16.5" customHeight="1" outlineLevel="1">
      <c r="A200" s="24"/>
      <c r="B200" s="9" t="s">
        <v>6</v>
      </c>
      <c r="C200" s="7">
        <v>223313</v>
      </c>
      <c r="D200" s="15">
        <v>0</v>
      </c>
      <c r="E200" s="15">
        <v>0</v>
      </c>
      <c r="F200" s="15">
        <f>SUM(C200:E200)</f>
        <v>223313</v>
      </c>
      <c r="G200" s="15">
        <v>0</v>
      </c>
      <c r="H200" s="15">
        <f>+F200-G200</f>
        <v>223313</v>
      </c>
    </row>
    <row r="201" spans="1:8" s="6" customFormat="1" ht="16.5" customHeight="1">
      <c r="A201" s="24"/>
      <c r="B201" s="10" t="s">
        <v>127</v>
      </c>
      <c r="C201" s="10">
        <f aca="true" t="shared" si="47" ref="C201:H201">SUM(C199:C200)</f>
        <v>876470</v>
      </c>
      <c r="D201" s="10">
        <f t="shared" si="47"/>
        <v>0</v>
      </c>
      <c r="E201" s="10">
        <f t="shared" si="47"/>
        <v>0</v>
      </c>
      <c r="F201" s="10">
        <f t="shared" si="47"/>
        <v>876470</v>
      </c>
      <c r="G201" s="10">
        <f t="shared" si="47"/>
        <v>0</v>
      </c>
      <c r="H201" s="10">
        <f t="shared" si="47"/>
        <v>876470</v>
      </c>
    </row>
    <row r="202" spans="1:8" s="5" customFormat="1" ht="16.5" customHeight="1">
      <c r="A202" s="22" t="s">
        <v>97</v>
      </c>
      <c r="B202" s="4" t="s">
        <v>98</v>
      </c>
      <c r="C202" s="14"/>
      <c r="D202" s="14"/>
      <c r="E202" s="14"/>
      <c r="F202" s="14"/>
      <c r="G202" s="14"/>
      <c r="H202" s="14"/>
    </row>
    <row r="203" spans="1:8" s="6" customFormat="1" ht="16.5" customHeight="1" outlineLevel="1">
      <c r="A203" s="24"/>
      <c r="B203" s="9" t="s">
        <v>5</v>
      </c>
      <c r="C203" s="7">
        <v>873620</v>
      </c>
      <c r="D203" s="15">
        <v>0</v>
      </c>
      <c r="E203" s="15">
        <v>0</v>
      </c>
      <c r="F203" s="15">
        <f>SUM(C203:E203)</f>
        <v>873620</v>
      </c>
      <c r="G203" s="15">
        <v>0</v>
      </c>
      <c r="H203" s="15">
        <f>+F203-G203</f>
        <v>873620</v>
      </c>
    </row>
    <row r="204" spans="1:8" s="6" customFormat="1" ht="16.5" customHeight="1" outlineLevel="1">
      <c r="A204" s="24"/>
      <c r="B204" s="9" t="s">
        <v>6</v>
      </c>
      <c r="C204" s="7">
        <v>272500</v>
      </c>
      <c r="D204" s="15">
        <v>0</v>
      </c>
      <c r="E204" s="15">
        <v>0</v>
      </c>
      <c r="F204" s="15">
        <f>SUM(C204:E204)</f>
        <v>272500</v>
      </c>
      <c r="G204" s="15">
        <v>0</v>
      </c>
      <c r="H204" s="15">
        <f>+F204-G204</f>
        <v>272500</v>
      </c>
    </row>
    <row r="205" spans="1:8" s="6" customFormat="1" ht="16.5" customHeight="1">
      <c r="A205" s="24"/>
      <c r="B205" s="10" t="s">
        <v>127</v>
      </c>
      <c r="C205" s="10">
        <f aca="true" t="shared" si="48" ref="C205:H205">SUM(C203:C204)</f>
        <v>1146120</v>
      </c>
      <c r="D205" s="10">
        <f t="shared" si="48"/>
        <v>0</v>
      </c>
      <c r="E205" s="10">
        <f t="shared" si="48"/>
        <v>0</v>
      </c>
      <c r="F205" s="10">
        <f t="shared" si="48"/>
        <v>1146120</v>
      </c>
      <c r="G205" s="10">
        <f t="shared" si="48"/>
        <v>0</v>
      </c>
      <c r="H205" s="10">
        <f t="shared" si="48"/>
        <v>1146120</v>
      </c>
    </row>
    <row r="206" spans="1:8" s="5" customFormat="1" ht="16.5" customHeight="1">
      <c r="A206" s="22" t="s">
        <v>99</v>
      </c>
      <c r="B206" s="4" t="s">
        <v>100</v>
      </c>
      <c r="C206" s="14"/>
      <c r="D206" s="14"/>
      <c r="E206" s="14"/>
      <c r="F206" s="14"/>
      <c r="G206" s="14"/>
      <c r="H206" s="14"/>
    </row>
    <row r="207" spans="1:8" s="6" customFormat="1" ht="16.5" customHeight="1" outlineLevel="1">
      <c r="A207" s="24"/>
      <c r="B207" s="9" t="s">
        <v>5</v>
      </c>
      <c r="C207" s="7">
        <v>704811</v>
      </c>
      <c r="D207" s="15">
        <v>0</v>
      </c>
      <c r="E207" s="15">
        <v>0</v>
      </c>
      <c r="F207" s="15">
        <f>SUM(C207:E207)</f>
        <v>704811</v>
      </c>
      <c r="G207" s="15">
        <v>0</v>
      </c>
      <c r="H207" s="15">
        <f>+F207-G207</f>
        <v>704811</v>
      </c>
    </row>
    <row r="208" spans="1:8" s="6" customFormat="1" ht="16.5" customHeight="1" outlineLevel="1">
      <c r="A208" s="24"/>
      <c r="B208" s="9" t="s">
        <v>6</v>
      </c>
      <c r="C208" s="7">
        <v>183100</v>
      </c>
      <c r="D208" s="15">
        <v>0</v>
      </c>
      <c r="E208" s="15">
        <v>0</v>
      </c>
      <c r="F208" s="15">
        <f>SUM(C208:E208)</f>
        <v>183100</v>
      </c>
      <c r="G208" s="15">
        <v>0</v>
      </c>
      <c r="H208" s="15">
        <f>+F208-G208</f>
        <v>183100</v>
      </c>
    </row>
    <row r="209" spans="1:8" s="6" customFormat="1" ht="16.5" customHeight="1">
      <c r="A209" s="24"/>
      <c r="B209" s="10" t="s">
        <v>127</v>
      </c>
      <c r="C209" s="10">
        <f aca="true" t="shared" si="49" ref="C209:H209">SUM(C207:C208)</f>
        <v>887911</v>
      </c>
      <c r="D209" s="10">
        <f t="shared" si="49"/>
        <v>0</v>
      </c>
      <c r="E209" s="10">
        <f t="shared" si="49"/>
        <v>0</v>
      </c>
      <c r="F209" s="10">
        <f t="shared" si="49"/>
        <v>887911</v>
      </c>
      <c r="G209" s="10">
        <f t="shared" si="49"/>
        <v>0</v>
      </c>
      <c r="H209" s="10">
        <f t="shared" si="49"/>
        <v>887911</v>
      </c>
    </row>
    <row r="210" spans="1:8" s="5" customFormat="1" ht="16.5" customHeight="1">
      <c r="A210" s="22" t="s">
        <v>101</v>
      </c>
      <c r="B210" s="4" t="s">
        <v>102</v>
      </c>
      <c r="C210" s="14"/>
      <c r="D210" s="14"/>
      <c r="E210" s="14"/>
      <c r="F210" s="14"/>
      <c r="G210" s="14"/>
      <c r="H210" s="14"/>
    </row>
    <row r="211" spans="1:8" s="6" customFormat="1" ht="16.5" customHeight="1" outlineLevel="1">
      <c r="A211" s="24"/>
      <c r="B211" s="9" t="s">
        <v>6</v>
      </c>
      <c r="C211" s="7">
        <v>329335</v>
      </c>
      <c r="D211" s="15">
        <v>0</v>
      </c>
      <c r="E211" s="15">
        <v>0</v>
      </c>
      <c r="F211" s="15">
        <f>SUM(C211:E211)</f>
        <v>329335</v>
      </c>
      <c r="G211" s="15">
        <v>0</v>
      </c>
      <c r="H211" s="15">
        <f>+F211-G211</f>
        <v>329335</v>
      </c>
    </row>
    <row r="212" spans="1:8" s="6" customFormat="1" ht="16.5" customHeight="1">
      <c r="A212" s="24"/>
      <c r="B212" s="10" t="s">
        <v>127</v>
      </c>
      <c r="C212" s="10">
        <f aca="true" t="shared" si="50" ref="C212:H212">SUM(C211:C211)</f>
        <v>329335</v>
      </c>
      <c r="D212" s="10">
        <f t="shared" si="50"/>
        <v>0</v>
      </c>
      <c r="E212" s="10">
        <f t="shared" si="50"/>
        <v>0</v>
      </c>
      <c r="F212" s="10">
        <f t="shared" si="50"/>
        <v>329335</v>
      </c>
      <c r="G212" s="10">
        <f t="shared" si="50"/>
        <v>0</v>
      </c>
      <c r="H212" s="10">
        <f t="shared" si="50"/>
        <v>329335</v>
      </c>
    </row>
    <row r="213" spans="1:8" s="5" customFormat="1" ht="16.5" customHeight="1">
      <c r="A213" s="22" t="s">
        <v>103</v>
      </c>
      <c r="B213" s="4" t="s">
        <v>104</v>
      </c>
      <c r="C213" s="14"/>
      <c r="D213" s="14"/>
      <c r="E213" s="14"/>
      <c r="F213" s="14"/>
      <c r="G213" s="14"/>
      <c r="H213" s="14"/>
    </row>
    <row r="214" spans="1:8" s="6" customFormat="1" ht="16.5" customHeight="1" outlineLevel="1">
      <c r="A214" s="24"/>
      <c r="B214" s="9" t="s">
        <v>6</v>
      </c>
      <c r="C214" s="7">
        <v>1803701</v>
      </c>
      <c r="D214" s="15">
        <v>0</v>
      </c>
      <c r="E214" s="15">
        <v>0</v>
      </c>
      <c r="F214" s="15">
        <f>SUM(C214:E214)</f>
        <v>1803701</v>
      </c>
      <c r="G214" s="15">
        <v>0</v>
      </c>
      <c r="H214" s="15">
        <f>+F214-G214</f>
        <v>1803701</v>
      </c>
    </row>
    <row r="215" spans="1:8" s="6" customFormat="1" ht="16.5" customHeight="1">
      <c r="A215" s="24"/>
      <c r="B215" s="10" t="s">
        <v>127</v>
      </c>
      <c r="C215" s="10">
        <f aca="true" t="shared" si="51" ref="C215:H215">SUM(C214)</f>
        <v>1803701</v>
      </c>
      <c r="D215" s="10">
        <f t="shared" si="51"/>
        <v>0</v>
      </c>
      <c r="E215" s="10">
        <f t="shared" si="51"/>
        <v>0</v>
      </c>
      <c r="F215" s="10">
        <f t="shared" si="51"/>
        <v>1803701</v>
      </c>
      <c r="G215" s="10">
        <f t="shared" si="51"/>
        <v>0</v>
      </c>
      <c r="H215" s="10">
        <f t="shared" si="51"/>
        <v>1803701</v>
      </c>
    </row>
    <row r="216" spans="1:8" s="5" customFormat="1" ht="16.5" customHeight="1">
      <c r="A216" s="22" t="s">
        <v>105</v>
      </c>
      <c r="B216" s="4" t="s">
        <v>106</v>
      </c>
      <c r="C216" s="14"/>
      <c r="D216" s="14"/>
      <c r="E216" s="14"/>
      <c r="F216" s="14"/>
      <c r="G216" s="14"/>
      <c r="H216" s="14"/>
    </row>
    <row r="217" spans="1:8" s="6" customFormat="1" ht="16.5" customHeight="1" outlineLevel="1">
      <c r="A217" s="24"/>
      <c r="B217" s="9" t="s">
        <v>5</v>
      </c>
      <c r="C217" s="7">
        <v>304285</v>
      </c>
      <c r="D217" s="15">
        <v>0</v>
      </c>
      <c r="E217" s="15">
        <v>0</v>
      </c>
      <c r="F217" s="15">
        <f>SUM(C217:E217)</f>
        <v>304285</v>
      </c>
      <c r="G217" s="15">
        <v>0</v>
      </c>
      <c r="H217" s="15">
        <f>+F217-G217</f>
        <v>304285</v>
      </c>
    </row>
    <row r="218" spans="1:8" s="6" customFormat="1" ht="16.5" customHeight="1" outlineLevel="1">
      <c r="A218" s="24"/>
      <c r="B218" s="9" t="s">
        <v>6</v>
      </c>
      <c r="C218" s="7">
        <v>8000</v>
      </c>
      <c r="D218" s="15">
        <v>0</v>
      </c>
      <c r="E218" s="15">
        <v>0</v>
      </c>
      <c r="F218" s="15">
        <f>SUM(C218:E218)</f>
        <v>8000</v>
      </c>
      <c r="G218" s="15">
        <v>0</v>
      </c>
      <c r="H218" s="15">
        <f>+F218-G218</f>
        <v>8000</v>
      </c>
    </row>
    <row r="219" spans="1:8" s="6" customFormat="1" ht="16.5" customHeight="1">
      <c r="A219" s="24"/>
      <c r="B219" s="10" t="s">
        <v>127</v>
      </c>
      <c r="C219" s="10">
        <f aca="true" t="shared" si="52" ref="C219:H219">SUM(C217:C218)</f>
        <v>312285</v>
      </c>
      <c r="D219" s="10">
        <f t="shared" si="52"/>
        <v>0</v>
      </c>
      <c r="E219" s="10">
        <f t="shared" si="52"/>
        <v>0</v>
      </c>
      <c r="F219" s="10">
        <f t="shared" si="52"/>
        <v>312285</v>
      </c>
      <c r="G219" s="10">
        <f t="shared" si="52"/>
        <v>0</v>
      </c>
      <c r="H219" s="10">
        <f t="shared" si="52"/>
        <v>312285</v>
      </c>
    </row>
    <row r="220" spans="1:8" s="5" customFormat="1" ht="16.5" customHeight="1">
      <c r="A220" s="22" t="s">
        <v>107</v>
      </c>
      <c r="B220" s="4" t="s">
        <v>108</v>
      </c>
      <c r="C220" s="14"/>
      <c r="D220" s="14"/>
      <c r="E220" s="14"/>
      <c r="F220" s="14"/>
      <c r="G220" s="14"/>
      <c r="H220" s="14"/>
    </row>
    <row r="221" spans="1:8" s="6" customFormat="1" ht="16.5" customHeight="1" outlineLevel="1">
      <c r="A221" s="24"/>
      <c r="B221" s="9" t="s">
        <v>5</v>
      </c>
      <c r="C221" s="7">
        <v>37260</v>
      </c>
      <c r="D221" s="15">
        <v>0</v>
      </c>
      <c r="E221" s="15">
        <v>0</v>
      </c>
      <c r="F221" s="15">
        <f>SUM(C221:E221)</f>
        <v>37260</v>
      </c>
      <c r="G221" s="15">
        <v>0</v>
      </c>
      <c r="H221" s="15">
        <f>+F221-G221</f>
        <v>37260</v>
      </c>
    </row>
    <row r="222" spans="1:8" s="6" customFormat="1" ht="16.5" customHeight="1" outlineLevel="1">
      <c r="A222" s="24"/>
      <c r="B222" s="9" t="s">
        <v>6</v>
      </c>
      <c r="C222" s="7">
        <v>243315</v>
      </c>
      <c r="D222" s="15">
        <v>0</v>
      </c>
      <c r="E222" s="15">
        <v>0</v>
      </c>
      <c r="F222" s="15">
        <f>SUM(C222:E222)</f>
        <v>243315</v>
      </c>
      <c r="G222" s="15">
        <v>0</v>
      </c>
      <c r="H222" s="15">
        <f>+F222-G222</f>
        <v>243315</v>
      </c>
    </row>
    <row r="223" spans="1:8" s="6" customFormat="1" ht="16.5" customHeight="1">
      <c r="A223" s="24"/>
      <c r="B223" s="10" t="s">
        <v>127</v>
      </c>
      <c r="C223" s="10">
        <f aca="true" t="shared" si="53" ref="C223:H223">SUM(C221:C222)</f>
        <v>280575</v>
      </c>
      <c r="D223" s="10">
        <f t="shared" si="53"/>
        <v>0</v>
      </c>
      <c r="E223" s="10">
        <f t="shared" si="53"/>
        <v>0</v>
      </c>
      <c r="F223" s="10">
        <f t="shared" si="53"/>
        <v>280575</v>
      </c>
      <c r="G223" s="10">
        <f t="shared" si="53"/>
        <v>0</v>
      </c>
      <c r="H223" s="10">
        <f t="shared" si="53"/>
        <v>280575</v>
      </c>
    </row>
    <row r="224" spans="1:8" s="5" customFormat="1" ht="16.5" customHeight="1">
      <c r="A224" s="22" t="s">
        <v>109</v>
      </c>
      <c r="B224" s="4" t="s">
        <v>110</v>
      </c>
      <c r="C224" s="14"/>
      <c r="D224" s="14"/>
      <c r="E224" s="14"/>
      <c r="F224" s="14"/>
      <c r="G224" s="14"/>
      <c r="H224" s="14"/>
    </row>
    <row r="225" spans="1:8" s="6" customFormat="1" ht="16.5" customHeight="1" outlineLevel="1">
      <c r="A225" s="24"/>
      <c r="B225" s="9" t="s">
        <v>5</v>
      </c>
      <c r="C225" s="7">
        <v>444675</v>
      </c>
      <c r="D225" s="15">
        <v>0</v>
      </c>
      <c r="E225" s="15">
        <v>0</v>
      </c>
      <c r="F225" s="15">
        <f>SUM(C225:E225)</f>
        <v>444675</v>
      </c>
      <c r="G225" s="15">
        <v>0</v>
      </c>
      <c r="H225" s="15">
        <f>+F225-G225</f>
        <v>444675</v>
      </c>
    </row>
    <row r="226" spans="1:8" s="6" customFormat="1" ht="16.5" customHeight="1" outlineLevel="1">
      <c r="A226" s="24"/>
      <c r="B226" s="9" t="s">
        <v>6</v>
      </c>
      <c r="C226" s="7">
        <v>55600</v>
      </c>
      <c r="D226" s="15">
        <v>0</v>
      </c>
      <c r="E226" s="15">
        <v>0</v>
      </c>
      <c r="F226" s="15">
        <f>SUM(C226:E226)</f>
        <v>55600</v>
      </c>
      <c r="G226" s="15">
        <v>0</v>
      </c>
      <c r="H226" s="15">
        <f>+F226-G226</f>
        <v>55600</v>
      </c>
    </row>
    <row r="227" spans="1:8" s="6" customFormat="1" ht="16.5" customHeight="1">
      <c r="A227" s="24"/>
      <c r="B227" s="10" t="s">
        <v>127</v>
      </c>
      <c r="C227" s="10">
        <f aca="true" t="shared" si="54" ref="C227:H227">SUM(C225:C226)</f>
        <v>500275</v>
      </c>
      <c r="D227" s="10">
        <f t="shared" si="54"/>
        <v>0</v>
      </c>
      <c r="E227" s="10">
        <f t="shared" si="54"/>
        <v>0</v>
      </c>
      <c r="F227" s="10">
        <f t="shared" si="54"/>
        <v>500275</v>
      </c>
      <c r="G227" s="10">
        <f t="shared" si="54"/>
        <v>0</v>
      </c>
      <c r="H227" s="10">
        <f t="shared" si="54"/>
        <v>500275</v>
      </c>
    </row>
    <row r="228" spans="1:8" s="5" customFormat="1" ht="16.5" customHeight="1">
      <c r="A228" s="22" t="s">
        <v>111</v>
      </c>
      <c r="B228" s="4" t="s">
        <v>112</v>
      </c>
      <c r="C228" s="14"/>
      <c r="D228" s="14"/>
      <c r="E228" s="14"/>
      <c r="F228" s="14"/>
      <c r="G228" s="14"/>
      <c r="H228" s="14"/>
    </row>
    <row r="229" spans="1:8" s="6" customFormat="1" ht="16.5" customHeight="1" outlineLevel="1">
      <c r="A229" s="24"/>
      <c r="B229" s="9" t="s">
        <v>5</v>
      </c>
      <c r="C229" s="7">
        <v>508990</v>
      </c>
      <c r="D229" s="15">
        <v>0</v>
      </c>
      <c r="E229" s="15">
        <v>0</v>
      </c>
      <c r="F229" s="15">
        <f>SUM(C229:E229)</f>
        <v>508990</v>
      </c>
      <c r="G229" s="15">
        <v>0</v>
      </c>
      <c r="H229" s="15">
        <f>+F229-G229</f>
        <v>508990</v>
      </c>
    </row>
    <row r="230" spans="1:8" s="6" customFormat="1" ht="16.5" customHeight="1" outlineLevel="1">
      <c r="A230" s="24"/>
      <c r="B230" s="9" t="s">
        <v>6</v>
      </c>
      <c r="C230" s="7">
        <v>639585</v>
      </c>
      <c r="D230" s="15">
        <v>0</v>
      </c>
      <c r="E230" s="15">
        <v>0</v>
      </c>
      <c r="F230" s="15">
        <f>SUM(C230:E230)</f>
        <v>639585</v>
      </c>
      <c r="G230" s="15">
        <v>0</v>
      </c>
      <c r="H230" s="15">
        <f>+F230-G230</f>
        <v>639585</v>
      </c>
    </row>
    <row r="231" spans="1:8" s="6" customFormat="1" ht="16.5" customHeight="1">
      <c r="A231" s="24"/>
      <c r="B231" s="10" t="s">
        <v>127</v>
      </c>
      <c r="C231" s="10">
        <f aca="true" t="shared" si="55" ref="C231:H231">SUM(C229:C230)</f>
        <v>1148575</v>
      </c>
      <c r="D231" s="10">
        <f t="shared" si="55"/>
        <v>0</v>
      </c>
      <c r="E231" s="10">
        <f t="shared" si="55"/>
        <v>0</v>
      </c>
      <c r="F231" s="10">
        <f t="shared" si="55"/>
        <v>1148575</v>
      </c>
      <c r="G231" s="10">
        <f t="shared" si="55"/>
        <v>0</v>
      </c>
      <c r="H231" s="10">
        <f t="shared" si="55"/>
        <v>1148575</v>
      </c>
    </row>
    <row r="232" spans="1:8" s="5" customFormat="1" ht="16.5" customHeight="1">
      <c r="A232" s="22" t="s">
        <v>113</v>
      </c>
      <c r="B232" s="4" t="s">
        <v>114</v>
      </c>
      <c r="C232" s="14"/>
      <c r="D232" s="14"/>
      <c r="E232" s="14"/>
      <c r="F232" s="14"/>
      <c r="G232" s="14"/>
      <c r="H232" s="14"/>
    </row>
    <row r="233" spans="1:8" s="6" customFormat="1" ht="16.5" customHeight="1" outlineLevel="1">
      <c r="A233" s="24"/>
      <c r="B233" s="9" t="s">
        <v>5</v>
      </c>
      <c r="C233" s="7">
        <v>820635</v>
      </c>
      <c r="D233" s="15">
        <v>0</v>
      </c>
      <c r="E233" s="15">
        <v>0</v>
      </c>
      <c r="F233" s="15">
        <f>SUM(C233:E233)</f>
        <v>820635</v>
      </c>
      <c r="G233" s="15">
        <v>0</v>
      </c>
      <c r="H233" s="15">
        <f>+F233-G233</f>
        <v>820635</v>
      </c>
    </row>
    <row r="234" spans="1:8" s="6" customFormat="1" ht="16.5" customHeight="1" outlineLevel="1">
      <c r="A234" s="24"/>
      <c r="B234" s="9" t="s">
        <v>6</v>
      </c>
      <c r="C234" s="7">
        <v>112211</v>
      </c>
      <c r="D234" s="15">
        <v>0</v>
      </c>
      <c r="E234" s="15">
        <v>0</v>
      </c>
      <c r="F234" s="15">
        <f>SUM(C234:E234)</f>
        <v>112211</v>
      </c>
      <c r="G234" s="15">
        <v>0</v>
      </c>
      <c r="H234" s="15">
        <f>+F234-G234</f>
        <v>112211</v>
      </c>
    </row>
    <row r="235" spans="1:8" s="6" customFormat="1" ht="16.5" customHeight="1">
      <c r="A235" s="24"/>
      <c r="B235" s="10" t="s">
        <v>127</v>
      </c>
      <c r="C235" s="10">
        <f aca="true" t="shared" si="56" ref="C235:H235">SUM(C233:C234)</f>
        <v>932846</v>
      </c>
      <c r="D235" s="10">
        <f t="shared" si="56"/>
        <v>0</v>
      </c>
      <c r="E235" s="10">
        <f t="shared" si="56"/>
        <v>0</v>
      </c>
      <c r="F235" s="10">
        <f t="shared" si="56"/>
        <v>932846</v>
      </c>
      <c r="G235" s="10">
        <f t="shared" si="56"/>
        <v>0</v>
      </c>
      <c r="H235" s="10">
        <f t="shared" si="56"/>
        <v>932846</v>
      </c>
    </row>
    <row r="236" spans="1:8" s="5" customFormat="1" ht="16.5" customHeight="1">
      <c r="A236" s="22" t="s">
        <v>115</v>
      </c>
      <c r="B236" s="4" t="s">
        <v>116</v>
      </c>
      <c r="C236" s="14"/>
      <c r="D236" s="14"/>
      <c r="E236" s="14"/>
      <c r="F236" s="14"/>
      <c r="G236" s="14"/>
      <c r="H236" s="14"/>
    </row>
    <row r="237" spans="1:8" s="6" customFormat="1" ht="16.5" customHeight="1" outlineLevel="1">
      <c r="A237" s="24"/>
      <c r="B237" s="9" t="s">
        <v>5</v>
      </c>
      <c r="C237" s="7">
        <v>43839</v>
      </c>
      <c r="D237" s="15">
        <v>0</v>
      </c>
      <c r="E237" s="15">
        <v>0</v>
      </c>
      <c r="F237" s="15">
        <f>SUM(C237:E237)</f>
        <v>43839</v>
      </c>
      <c r="G237" s="15">
        <v>0</v>
      </c>
      <c r="H237" s="15">
        <f>+F237-G237</f>
        <v>43839</v>
      </c>
    </row>
    <row r="238" spans="1:8" s="6" customFormat="1" ht="16.5" customHeight="1" outlineLevel="1">
      <c r="A238" s="24"/>
      <c r="B238" s="9" t="s">
        <v>6</v>
      </c>
      <c r="C238" s="7">
        <v>4618</v>
      </c>
      <c r="D238" s="15">
        <v>0</v>
      </c>
      <c r="E238" s="15">
        <v>0</v>
      </c>
      <c r="F238" s="15">
        <f>SUM(C238:E238)</f>
        <v>4618</v>
      </c>
      <c r="G238" s="15">
        <v>0</v>
      </c>
      <c r="H238" s="15">
        <f>+F238-G238</f>
        <v>4618</v>
      </c>
    </row>
    <row r="239" spans="1:8" s="6" customFormat="1" ht="16.5" customHeight="1">
      <c r="A239" s="24"/>
      <c r="B239" s="10" t="s">
        <v>127</v>
      </c>
      <c r="C239" s="10">
        <f aca="true" t="shared" si="57" ref="C239:H239">SUM(C237:C238)</f>
        <v>48457</v>
      </c>
      <c r="D239" s="10">
        <f t="shared" si="57"/>
        <v>0</v>
      </c>
      <c r="E239" s="10">
        <f t="shared" si="57"/>
        <v>0</v>
      </c>
      <c r="F239" s="10">
        <f t="shared" si="57"/>
        <v>48457</v>
      </c>
      <c r="G239" s="10">
        <f t="shared" si="57"/>
        <v>0</v>
      </c>
      <c r="H239" s="10">
        <f t="shared" si="57"/>
        <v>48457</v>
      </c>
    </row>
    <row r="240" spans="1:8" s="5" customFormat="1" ht="16.5" customHeight="1">
      <c r="A240" s="22" t="s">
        <v>117</v>
      </c>
      <c r="B240" s="4" t="s">
        <v>118</v>
      </c>
      <c r="C240" s="14"/>
      <c r="D240" s="14"/>
      <c r="E240" s="14"/>
      <c r="F240" s="14"/>
      <c r="G240" s="14"/>
      <c r="H240" s="14"/>
    </row>
    <row r="241" spans="1:8" s="6" customFormat="1" ht="16.5" customHeight="1" outlineLevel="1">
      <c r="A241" s="24"/>
      <c r="B241" s="9" t="s">
        <v>5</v>
      </c>
      <c r="C241" s="7">
        <v>862435</v>
      </c>
      <c r="D241" s="15">
        <v>0</v>
      </c>
      <c r="E241" s="15">
        <v>0</v>
      </c>
      <c r="F241" s="15">
        <f>SUM(C241:E241)</f>
        <v>862435</v>
      </c>
      <c r="G241" s="15">
        <v>0</v>
      </c>
      <c r="H241" s="15">
        <f>+F241-G241</f>
        <v>862435</v>
      </c>
    </row>
    <row r="242" spans="1:8" s="6" customFormat="1" ht="16.5" customHeight="1" outlineLevel="1">
      <c r="A242" s="24"/>
      <c r="B242" s="9" t="s">
        <v>6</v>
      </c>
      <c r="C242" s="7">
        <v>800500</v>
      </c>
      <c r="D242" s="15">
        <v>0</v>
      </c>
      <c r="E242" s="15">
        <v>0</v>
      </c>
      <c r="F242" s="15">
        <f>SUM(C242:E242)</f>
        <v>800500</v>
      </c>
      <c r="G242" s="15">
        <v>0</v>
      </c>
      <c r="H242" s="15">
        <f>+F242-G242</f>
        <v>800500</v>
      </c>
    </row>
    <row r="243" spans="1:8" s="6" customFormat="1" ht="16.5" customHeight="1">
      <c r="A243" s="24"/>
      <c r="B243" s="10" t="s">
        <v>127</v>
      </c>
      <c r="C243" s="10">
        <f aca="true" t="shared" si="58" ref="C243:H243">SUM(C241:C242)</f>
        <v>1662935</v>
      </c>
      <c r="D243" s="10">
        <f t="shared" si="58"/>
        <v>0</v>
      </c>
      <c r="E243" s="10">
        <f t="shared" si="58"/>
        <v>0</v>
      </c>
      <c r="F243" s="10">
        <f t="shared" si="58"/>
        <v>1662935</v>
      </c>
      <c r="G243" s="10">
        <f t="shared" si="58"/>
        <v>0</v>
      </c>
      <c r="H243" s="10">
        <f t="shared" si="58"/>
        <v>1662935</v>
      </c>
    </row>
    <row r="244" spans="1:8" s="5" customFormat="1" ht="16.5" customHeight="1">
      <c r="A244" s="22">
        <v>9330</v>
      </c>
      <c r="B244" s="4" t="s">
        <v>134</v>
      </c>
      <c r="C244" s="14"/>
      <c r="D244" s="14"/>
      <c r="E244" s="14"/>
      <c r="F244" s="14"/>
      <c r="G244" s="14"/>
      <c r="H244" s="14"/>
    </row>
    <row r="245" spans="1:8" s="6" customFormat="1" ht="16.5" customHeight="1" outlineLevel="1">
      <c r="A245" s="24"/>
      <c r="B245" s="17" t="s">
        <v>42</v>
      </c>
      <c r="C245" s="7">
        <v>0</v>
      </c>
      <c r="D245" s="15">
        <v>0</v>
      </c>
      <c r="E245" s="15">
        <v>0</v>
      </c>
      <c r="F245" s="15">
        <f>SUM(C245:E245)</f>
        <v>0</v>
      </c>
      <c r="G245" s="15">
        <v>0</v>
      </c>
      <c r="H245" s="15">
        <f>+F245-G245</f>
        <v>0</v>
      </c>
    </row>
    <row r="246" spans="1:8" s="6" customFormat="1" ht="16.5" customHeight="1">
      <c r="A246" s="24"/>
      <c r="B246" s="10" t="s">
        <v>127</v>
      </c>
      <c r="C246" s="10">
        <f aca="true" t="shared" si="59" ref="C246:H246">SUM(C245:C245)</f>
        <v>0</v>
      </c>
      <c r="D246" s="10">
        <f t="shared" si="59"/>
        <v>0</v>
      </c>
      <c r="E246" s="10">
        <f t="shared" si="59"/>
        <v>0</v>
      </c>
      <c r="F246" s="10">
        <f t="shared" si="59"/>
        <v>0</v>
      </c>
      <c r="G246" s="10">
        <f t="shared" si="59"/>
        <v>0</v>
      </c>
      <c r="H246" s="10">
        <f t="shared" si="59"/>
        <v>0</v>
      </c>
    </row>
    <row r="247" spans="1:8" s="5" customFormat="1" ht="16.5" customHeight="1">
      <c r="A247" s="22">
        <v>9331</v>
      </c>
      <c r="B247" s="4" t="s">
        <v>135</v>
      </c>
      <c r="C247" s="14"/>
      <c r="D247" s="14"/>
      <c r="E247" s="14"/>
      <c r="F247" s="14"/>
      <c r="G247" s="14"/>
      <c r="H247" s="14"/>
    </row>
    <row r="248" spans="1:8" s="6" customFormat="1" ht="16.5" customHeight="1" outlineLevel="1">
      <c r="A248" s="24"/>
      <c r="B248" s="17" t="s">
        <v>42</v>
      </c>
      <c r="C248" s="7">
        <v>0</v>
      </c>
      <c r="D248" s="15">
        <v>0</v>
      </c>
      <c r="E248" s="15">
        <v>0</v>
      </c>
      <c r="F248" s="15">
        <f>SUM(C248:E248)</f>
        <v>0</v>
      </c>
      <c r="G248" s="15">
        <v>0</v>
      </c>
      <c r="H248" s="15">
        <f>+F248-G248</f>
        <v>0</v>
      </c>
    </row>
    <row r="249" spans="1:8" s="6" customFormat="1" ht="16.5" customHeight="1">
      <c r="A249" s="24"/>
      <c r="B249" s="10" t="s">
        <v>127</v>
      </c>
      <c r="C249" s="10">
        <f aca="true" t="shared" si="60" ref="C249:H249">SUM(C248:C248)</f>
        <v>0</v>
      </c>
      <c r="D249" s="10">
        <f t="shared" si="60"/>
        <v>0</v>
      </c>
      <c r="E249" s="10">
        <f t="shared" si="60"/>
        <v>0</v>
      </c>
      <c r="F249" s="10">
        <f t="shared" si="60"/>
        <v>0</v>
      </c>
      <c r="G249" s="10">
        <f t="shared" si="60"/>
        <v>0</v>
      </c>
      <c r="H249" s="10">
        <f t="shared" si="60"/>
        <v>0</v>
      </c>
    </row>
    <row r="250" spans="1:8" s="5" customFormat="1" ht="16.5" customHeight="1">
      <c r="A250" s="22" t="s">
        <v>119</v>
      </c>
      <c r="B250" s="4" t="s">
        <v>120</v>
      </c>
      <c r="C250" s="14"/>
      <c r="D250" s="14"/>
      <c r="E250" s="14"/>
      <c r="F250" s="14"/>
      <c r="G250" s="14"/>
      <c r="H250" s="14"/>
    </row>
    <row r="251" spans="1:8" s="6" customFormat="1" ht="16.5" customHeight="1" outlineLevel="1">
      <c r="A251" s="24"/>
      <c r="B251" s="9" t="s">
        <v>5</v>
      </c>
      <c r="C251" s="7">
        <v>88197</v>
      </c>
      <c r="D251" s="15">
        <v>0</v>
      </c>
      <c r="E251" s="15">
        <v>0</v>
      </c>
      <c r="F251" s="15">
        <f>SUM(C251:E251)</f>
        <v>88197</v>
      </c>
      <c r="G251" s="15">
        <v>0</v>
      </c>
      <c r="H251" s="15">
        <f>+F251-G251</f>
        <v>88197</v>
      </c>
    </row>
    <row r="252" spans="1:8" s="6" customFormat="1" ht="16.5" customHeight="1" outlineLevel="1">
      <c r="A252" s="24"/>
      <c r="B252" s="9" t="s">
        <v>6</v>
      </c>
      <c r="C252" s="7">
        <v>12165</v>
      </c>
      <c r="D252" s="15">
        <v>0</v>
      </c>
      <c r="E252" s="15">
        <v>0</v>
      </c>
      <c r="F252" s="15">
        <f>SUM(C252:E252)</f>
        <v>12165</v>
      </c>
      <c r="G252" s="15">
        <v>0</v>
      </c>
      <c r="H252" s="15">
        <f>+F252-G252</f>
        <v>12165</v>
      </c>
    </row>
    <row r="253" spans="1:8" s="6" customFormat="1" ht="16.5" customHeight="1" outlineLevel="1">
      <c r="A253" s="24"/>
      <c r="B253" s="9" t="s">
        <v>2</v>
      </c>
      <c r="C253" s="7">
        <v>102000</v>
      </c>
      <c r="D253" s="15">
        <v>0</v>
      </c>
      <c r="E253" s="15">
        <v>0</v>
      </c>
      <c r="F253" s="15">
        <f>SUM(C253:E253)</f>
        <v>102000</v>
      </c>
      <c r="G253" s="15">
        <v>0</v>
      </c>
      <c r="H253" s="15">
        <f>+F253-G253</f>
        <v>102000</v>
      </c>
    </row>
    <row r="254" spans="1:8" s="6" customFormat="1" ht="16.5" customHeight="1">
      <c r="A254" s="24"/>
      <c r="B254" s="10" t="s">
        <v>127</v>
      </c>
      <c r="C254" s="10">
        <f aca="true" t="shared" si="61" ref="C254:H254">SUM(C251:C253)</f>
        <v>202362</v>
      </c>
      <c r="D254" s="10">
        <f t="shared" si="61"/>
        <v>0</v>
      </c>
      <c r="E254" s="10">
        <f t="shared" si="61"/>
        <v>0</v>
      </c>
      <c r="F254" s="10">
        <f t="shared" si="61"/>
        <v>202362</v>
      </c>
      <c r="G254" s="10">
        <f t="shared" si="61"/>
        <v>0</v>
      </c>
      <c r="H254" s="10">
        <f t="shared" si="61"/>
        <v>202362</v>
      </c>
    </row>
    <row r="255" spans="1:8" s="12" customFormat="1" ht="27.75" customHeight="1" thickBot="1">
      <c r="A255" s="29"/>
      <c r="B255" s="13" t="s">
        <v>128</v>
      </c>
      <c r="C255" s="13">
        <f aca="true" t="shared" si="62" ref="C255:H255">+C254+C243+C239+C235+C231+C227+C223+C219+C215+C212+C209+C205+C201+C197+C192+C188+C184+C181+C176+C173+C168+C163+C159+C155+C151+C146+C141+C137+C133+C128+C123+C118+C114+C110+C106+C101+C96+C92+C84+C80+C76+C72+C68+C64+C61+C58+C54+C44+C41+C37+C33+C29+C26+C22+C18+C14+C10+C6+C88+C50+C246+C249</f>
        <v>64854760</v>
      </c>
      <c r="D255" s="13">
        <f t="shared" si="62"/>
        <v>964522</v>
      </c>
      <c r="E255" s="13">
        <f t="shared" si="62"/>
        <v>3625090</v>
      </c>
      <c r="F255" s="13">
        <f t="shared" si="62"/>
        <v>69444372</v>
      </c>
      <c r="G255" s="13">
        <f t="shared" si="62"/>
        <v>1864306</v>
      </c>
      <c r="H255" s="13">
        <f t="shared" si="62"/>
        <v>67580066</v>
      </c>
    </row>
    <row r="256" spans="3:8" ht="12.75">
      <c r="C256" s="3"/>
      <c r="D256" s="3"/>
      <c r="E256" s="3"/>
      <c r="F256" s="3"/>
      <c r="G256" s="3"/>
      <c r="H256" s="3"/>
    </row>
    <row r="257" spans="3:8" ht="12.75">
      <c r="C257" s="3"/>
      <c r="D257" s="3"/>
      <c r="E257" s="3"/>
      <c r="F257" s="3"/>
      <c r="G257" s="3"/>
      <c r="H257" s="3"/>
    </row>
    <row r="258" spans="3:8" ht="12.75">
      <c r="C258" s="3"/>
      <c r="D258" s="3"/>
      <c r="E258" s="3"/>
      <c r="F258" s="3"/>
      <c r="G258" s="3"/>
      <c r="H258" s="3"/>
    </row>
    <row r="259" spans="3:8" ht="12.75">
      <c r="C259" s="3"/>
      <c r="D259" s="3"/>
      <c r="E259" s="3"/>
      <c r="F259" s="3"/>
      <c r="G259" s="3"/>
      <c r="H259" s="3"/>
    </row>
    <row r="260" spans="3:8" ht="12.75">
      <c r="C260" s="3"/>
      <c r="D260" s="3"/>
      <c r="E260" s="3"/>
      <c r="F260" s="3"/>
      <c r="G260" s="3"/>
      <c r="H260" s="3"/>
    </row>
    <row r="261" spans="3:8" ht="12.75">
      <c r="C261" s="3"/>
      <c r="D261" s="3"/>
      <c r="E261" s="3"/>
      <c r="F261" s="3"/>
      <c r="G261" s="3"/>
      <c r="H261" s="3"/>
    </row>
    <row r="262" spans="3:8" ht="12.75">
      <c r="C262" s="3"/>
      <c r="D262" s="3"/>
      <c r="E262" s="3"/>
      <c r="F262" s="3"/>
      <c r="G262" s="3"/>
      <c r="H262" s="3"/>
    </row>
    <row r="263" spans="3:8" ht="12.75">
      <c r="C263" s="3"/>
      <c r="D263" s="3"/>
      <c r="E263" s="3"/>
      <c r="F263" s="3"/>
      <c r="G263" s="3"/>
      <c r="H263" s="3"/>
    </row>
    <row r="264" spans="3:8" ht="12.75">
      <c r="C264" s="3"/>
      <c r="D264" s="3"/>
      <c r="E264" s="3"/>
      <c r="F264" s="3"/>
      <c r="G264" s="3"/>
      <c r="H264" s="3"/>
    </row>
    <row r="265" spans="3:8" ht="12.75">
      <c r="C265" s="3"/>
      <c r="D265" s="3"/>
      <c r="E265" s="3"/>
      <c r="F265" s="3"/>
      <c r="G265" s="3"/>
      <c r="H265" s="3"/>
    </row>
    <row r="266" spans="3:8" ht="12.75">
      <c r="C266" s="3"/>
      <c r="D266" s="3"/>
      <c r="E266" s="3"/>
      <c r="F266" s="3"/>
      <c r="G266" s="3"/>
      <c r="H266" s="3"/>
    </row>
    <row r="267" spans="3:8" ht="12.75">
      <c r="C267" s="3"/>
      <c r="D267" s="3"/>
      <c r="E267" s="3"/>
      <c r="F267" s="3"/>
      <c r="G267" s="3"/>
      <c r="H267" s="3"/>
    </row>
    <row r="268" spans="3:8" ht="12.75">
      <c r="C268" s="3"/>
      <c r="D268" s="3"/>
      <c r="E268" s="3"/>
      <c r="F268" s="3"/>
      <c r="G268" s="3"/>
      <c r="H268" s="3"/>
    </row>
    <row r="269" spans="3:8" ht="12.75">
      <c r="C269" s="3"/>
      <c r="D269" s="3"/>
      <c r="E269" s="3"/>
      <c r="F269" s="3"/>
      <c r="G269" s="3"/>
      <c r="H269" s="3"/>
    </row>
    <row r="270" spans="3:8" ht="12.75">
      <c r="C270" s="3"/>
      <c r="D270" s="3"/>
      <c r="E270" s="3"/>
      <c r="F270" s="3"/>
      <c r="G270" s="3"/>
      <c r="H270" s="3"/>
    </row>
    <row r="271" spans="3:8" ht="12.75">
      <c r="C271" s="3"/>
      <c r="D271" s="3"/>
      <c r="E271" s="3"/>
      <c r="F271" s="3"/>
      <c r="G271" s="3"/>
      <c r="H271" s="3"/>
    </row>
    <row r="272" spans="3:8" ht="12.75">
      <c r="C272" s="3"/>
      <c r="D272" s="3"/>
      <c r="E272" s="3"/>
      <c r="F272" s="3"/>
      <c r="G272" s="3"/>
      <c r="H272" s="3"/>
    </row>
    <row r="273" spans="3:8" ht="12.75">
      <c r="C273" s="3"/>
      <c r="D273" s="3"/>
      <c r="E273" s="3"/>
      <c r="F273" s="3"/>
      <c r="G273" s="3"/>
      <c r="H273" s="3"/>
    </row>
    <row r="274" spans="3:8" ht="12.75">
      <c r="C274" s="3"/>
      <c r="D274" s="3"/>
      <c r="E274" s="3"/>
      <c r="F274" s="3"/>
      <c r="G274" s="3"/>
      <c r="H274" s="3"/>
    </row>
    <row r="275" spans="3:8" ht="12.75">
      <c r="C275" s="3"/>
      <c r="D275" s="3"/>
      <c r="E275" s="3"/>
      <c r="F275" s="3"/>
      <c r="G275" s="3"/>
      <c r="H275" s="3"/>
    </row>
    <row r="276" spans="3:8" ht="12.75">
      <c r="C276" s="3"/>
      <c r="D276" s="3"/>
      <c r="E276" s="3"/>
      <c r="F276" s="3"/>
      <c r="G276" s="3"/>
      <c r="H276" s="3"/>
    </row>
    <row r="277" spans="3:8" ht="12.75">
      <c r="C277" s="3"/>
      <c r="D277" s="3"/>
      <c r="E277" s="3"/>
      <c r="F277" s="3"/>
      <c r="G277" s="3"/>
      <c r="H277" s="3"/>
    </row>
    <row r="278" spans="3:8" ht="12.75">
      <c r="C278" s="3"/>
      <c r="D278" s="3"/>
      <c r="E278" s="3"/>
      <c r="F278" s="3"/>
      <c r="G278" s="3"/>
      <c r="H278" s="3"/>
    </row>
    <row r="279" spans="3:8" ht="12.75">
      <c r="C279" s="3"/>
      <c r="D279" s="3"/>
      <c r="E279" s="3"/>
      <c r="F279" s="3"/>
      <c r="G279" s="3"/>
      <c r="H279" s="3"/>
    </row>
    <row r="280" spans="3:8" ht="12.75">
      <c r="C280" s="3"/>
      <c r="D280" s="3"/>
      <c r="E280" s="3"/>
      <c r="F280" s="3"/>
      <c r="G280" s="3"/>
      <c r="H280" s="3"/>
    </row>
    <row r="281" spans="3:8" ht="12.75">
      <c r="C281" s="3"/>
      <c r="D281" s="3"/>
      <c r="E281" s="3"/>
      <c r="F281" s="3"/>
      <c r="G281" s="3"/>
      <c r="H281" s="3"/>
    </row>
    <row r="282" spans="3:8" ht="12.75">
      <c r="C282" s="3"/>
      <c r="D282" s="3"/>
      <c r="E282" s="3"/>
      <c r="F282" s="3"/>
      <c r="G282" s="3"/>
      <c r="H282" s="3"/>
    </row>
    <row r="283" spans="3:8" ht="12.75">
      <c r="C283" s="3"/>
      <c r="D283" s="3"/>
      <c r="E283" s="3"/>
      <c r="F283" s="3"/>
      <c r="G283" s="3"/>
      <c r="H283" s="3"/>
    </row>
    <row r="284" spans="3:8" ht="12.75">
      <c r="C284" s="3"/>
      <c r="D284" s="3"/>
      <c r="E284" s="3"/>
      <c r="F284" s="3"/>
      <c r="G284" s="3"/>
      <c r="H284" s="3"/>
    </row>
    <row r="285" spans="3:8" ht="12.75">
      <c r="C285" s="3"/>
      <c r="D285" s="3"/>
      <c r="E285" s="3"/>
      <c r="F285" s="3"/>
      <c r="G285" s="3"/>
      <c r="H285" s="3"/>
    </row>
    <row r="286" spans="3:8" ht="12.75">
      <c r="C286" s="3"/>
      <c r="D286" s="3"/>
      <c r="E286" s="3"/>
      <c r="F286" s="3"/>
      <c r="G286" s="3"/>
      <c r="H286" s="3"/>
    </row>
    <row r="287" spans="3:8" ht="12.75">
      <c r="C287" s="3"/>
      <c r="D287" s="3"/>
      <c r="E287" s="3"/>
      <c r="F287" s="3"/>
      <c r="G287" s="3"/>
      <c r="H287" s="3"/>
    </row>
    <row r="288" spans="3:8" ht="12.75">
      <c r="C288" s="3"/>
      <c r="D288" s="3"/>
      <c r="E288" s="3"/>
      <c r="F288" s="3"/>
      <c r="G288" s="3"/>
      <c r="H288" s="3"/>
    </row>
    <row r="289" spans="3:8" ht="12.75">
      <c r="C289" s="3"/>
      <c r="D289" s="3"/>
      <c r="E289" s="3"/>
      <c r="F289" s="3"/>
      <c r="G289" s="3"/>
      <c r="H289" s="3"/>
    </row>
    <row r="290" spans="3:8" ht="12.75">
      <c r="C290" s="3"/>
      <c r="D290" s="3"/>
      <c r="E290" s="3"/>
      <c r="F290" s="3"/>
      <c r="G290" s="3"/>
      <c r="H290" s="3"/>
    </row>
    <row r="291" spans="3:8" ht="12.75">
      <c r="C291" s="3"/>
      <c r="D291" s="3"/>
      <c r="E291" s="3"/>
      <c r="F291" s="3"/>
      <c r="G291" s="3"/>
      <c r="H291" s="3"/>
    </row>
    <row r="292" spans="3:8" ht="12.75">
      <c r="C292" s="3"/>
      <c r="D292" s="3"/>
      <c r="E292" s="3"/>
      <c r="F292" s="3"/>
      <c r="G292" s="3"/>
      <c r="H292" s="3"/>
    </row>
    <row r="293" spans="3:8" ht="12.75">
      <c r="C293" s="3"/>
      <c r="D293" s="3"/>
      <c r="E293" s="3"/>
      <c r="F293" s="3"/>
      <c r="G293" s="3"/>
      <c r="H293" s="3"/>
    </row>
    <row r="294" spans="3:8" ht="12.75">
      <c r="C294" s="3"/>
      <c r="D294" s="3"/>
      <c r="E294" s="3"/>
      <c r="F294" s="3"/>
      <c r="G294" s="3"/>
      <c r="H294" s="3"/>
    </row>
    <row r="295" spans="3:8" ht="12.75">
      <c r="C295" s="3"/>
      <c r="D295" s="3"/>
      <c r="E295" s="3"/>
      <c r="F295" s="3"/>
      <c r="G295" s="3"/>
      <c r="H295" s="3"/>
    </row>
    <row r="296" spans="3:8" ht="12.75">
      <c r="C296" s="3"/>
      <c r="D296" s="3"/>
      <c r="E296" s="3"/>
      <c r="F296" s="3"/>
      <c r="G296" s="3"/>
      <c r="H296" s="3"/>
    </row>
    <row r="297" spans="3:8" ht="12.75">
      <c r="C297" s="3"/>
      <c r="D297" s="3"/>
      <c r="E297" s="3"/>
      <c r="F297" s="3"/>
      <c r="G297" s="3"/>
      <c r="H297" s="3"/>
    </row>
    <row r="298" spans="3:8" ht="12.75">
      <c r="C298" s="3"/>
      <c r="D298" s="3"/>
      <c r="E298" s="3"/>
      <c r="F298" s="3"/>
      <c r="G298" s="3"/>
      <c r="H298" s="3"/>
    </row>
    <row r="299" spans="3:8" ht="12.75">
      <c r="C299" s="3"/>
      <c r="D299" s="3"/>
      <c r="E299" s="3"/>
      <c r="F299" s="3"/>
      <c r="G299" s="3"/>
      <c r="H299" s="3"/>
    </row>
    <row r="300" spans="3:8" ht="12.75">
      <c r="C300" s="3"/>
      <c r="D300" s="3"/>
      <c r="E300" s="3"/>
      <c r="F300" s="3"/>
      <c r="G300" s="3"/>
      <c r="H300" s="3"/>
    </row>
    <row r="301" spans="3:8" ht="12.75">
      <c r="C301" s="3"/>
      <c r="D301" s="3"/>
      <c r="E301" s="3"/>
      <c r="F301" s="3"/>
      <c r="G301" s="3"/>
      <c r="H301" s="3"/>
    </row>
    <row r="302" spans="3:8" ht="12.75">
      <c r="C302" s="3"/>
      <c r="D302" s="3"/>
      <c r="E302" s="3"/>
      <c r="F302" s="3"/>
      <c r="G302" s="3"/>
      <c r="H302" s="3"/>
    </row>
    <row r="303" spans="3:8" ht="12.75">
      <c r="C303" s="3"/>
      <c r="D303" s="3"/>
      <c r="E303" s="3"/>
      <c r="F303" s="3"/>
      <c r="G303" s="3"/>
      <c r="H303" s="3"/>
    </row>
    <row r="304" spans="3:8" ht="12.75">
      <c r="C304" s="3"/>
      <c r="D304" s="3"/>
      <c r="E304" s="3"/>
      <c r="F304" s="3"/>
      <c r="G304" s="3"/>
      <c r="H304" s="3"/>
    </row>
    <row r="305" spans="3:8" ht="12.75">
      <c r="C305" s="3"/>
      <c r="D305" s="3"/>
      <c r="E305" s="3"/>
      <c r="F305" s="3"/>
      <c r="G305" s="3"/>
      <c r="H305" s="3"/>
    </row>
    <row r="306" spans="3:8" ht="12.75">
      <c r="C306" s="3"/>
      <c r="D306" s="3"/>
      <c r="E306" s="3"/>
      <c r="F306" s="3"/>
      <c r="G306" s="3"/>
      <c r="H306" s="3"/>
    </row>
    <row r="307" spans="3:8" ht="12.75">
      <c r="C307" s="3"/>
      <c r="D307" s="3"/>
      <c r="E307" s="3"/>
      <c r="F307" s="3"/>
      <c r="G307" s="3"/>
      <c r="H307" s="3"/>
    </row>
    <row r="308" spans="3:8" ht="12.75">
      <c r="C308" s="3"/>
      <c r="D308" s="3"/>
      <c r="E308" s="3"/>
      <c r="F308" s="3"/>
      <c r="G308" s="3"/>
      <c r="H308" s="3"/>
    </row>
    <row r="309" spans="3:8" ht="12.75">
      <c r="C309" s="3"/>
      <c r="D309" s="3"/>
      <c r="E309" s="3"/>
      <c r="F309" s="3"/>
      <c r="G309" s="3"/>
      <c r="H309" s="3"/>
    </row>
    <row r="310" spans="3:8" ht="12.75">
      <c r="C310" s="3"/>
      <c r="D310" s="3"/>
      <c r="E310" s="3"/>
      <c r="F310" s="3"/>
      <c r="G310" s="3"/>
      <c r="H310" s="3"/>
    </row>
    <row r="311" spans="3:8" ht="12.75">
      <c r="C311" s="3"/>
      <c r="D311" s="3"/>
      <c r="E311" s="3"/>
      <c r="F311" s="3"/>
      <c r="G311" s="3"/>
      <c r="H311" s="3"/>
    </row>
    <row r="312" spans="3:8" ht="12.75">
      <c r="C312" s="3"/>
      <c r="D312" s="3"/>
      <c r="E312" s="3"/>
      <c r="F312" s="3"/>
      <c r="G312" s="3"/>
      <c r="H312" s="3"/>
    </row>
    <row r="313" spans="3:8" ht="12.75">
      <c r="C313" s="3"/>
      <c r="D313" s="3"/>
      <c r="E313" s="3"/>
      <c r="F313" s="3"/>
      <c r="G313" s="3"/>
      <c r="H313" s="3"/>
    </row>
    <row r="314" spans="3:8" ht="12.75">
      <c r="C314" s="3"/>
      <c r="D314" s="3"/>
      <c r="E314" s="3"/>
      <c r="F314" s="3"/>
      <c r="G314" s="3"/>
      <c r="H314" s="3"/>
    </row>
    <row r="315" spans="3:8" ht="12.75">
      <c r="C315" s="3"/>
      <c r="D315" s="3"/>
      <c r="E315" s="3"/>
      <c r="F315" s="3"/>
      <c r="G315" s="3"/>
      <c r="H315" s="3"/>
    </row>
    <row r="316" spans="3:8" ht="12.75">
      <c r="C316" s="3"/>
      <c r="D316" s="3"/>
      <c r="E316" s="3"/>
      <c r="F316" s="3"/>
      <c r="G316" s="3"/>
      <c r="H316" s="3"/>
    </row>
    <row r="317" spans="3:8" ht="12.75">
      <c r="C317" s="3"/>
      <c r="D317" s="3"/>
      <c r="E317" s="3"/>
      <c r="F317" s="3"/>
      <c r="G317" s="3"/>
      <c r="H317" s="3"/>
    </row>
    <row r="318" spans="3:8" ht="12.75">
      <c r="C318" s="3"/>
      <c r="D318" s="3"/>
      <c r="E318" s="3"/>
      <c r="F318" s="3"/>
      <c r="G318" s="3"/>
      <c r="H318" s="3"/>
    </row>
    <row r="319" spans="3:8" ht="12.75">
      <c r="C319" s="3"/>
      <c r="D319" s="3"/>
      <c r="E319" s="3"/>
      <c r="F319" s="3"/>
      <c r="G319" s="3"/>
      <c r="H319" s="3"/>
    </row>
    <row r="320" spans="3:8" ht="12.75">
      <c r="C320" s="3"/>
      <c r="D320" s="3"/>
      <c r="E320" s="3"/>
      <c r="F320" s="3"/>
      <c r="G320" s="3"/>
      <c r="H320" s="3"/>
    </row>
    <row r="321" spans="3:8" ht="12.75">
      <c r="C321" s="3"/>
      <c r="D321" s="3"/>
      <c r="E321" s="3"/>
      <c r="F321" s="3"/>
      <c r="G321" s="3"/>
      <c r="H321" s="3"/>
    </row>
    <row r="322" spans="3:8" ht="12.75">
      <c r="C322" s="3"/>
      <c r="D322" s="3"/>
      <c r="E322" s="3"/>
      <c r="F322" s="3"/>
      <c r="G322" s="3"/>
      <c r="H322" s="3"/>
    </row>
    <row r="323" spans="3:8" ht="12.75">
      <c r="C323" s="3"/>
      <c r="D323" s="3"/>
      <c r="E323" s="3"/>
      <c r="F323" s="3"/>
      <c r="G323" s="3"/>
      <c r="H323" s="3"/>
    </row>
    <row r="324" spans="3:8" ht="12.75">
      <c r="C324" s="3"/>
      <c r="D324" s="3"/>
      <c r="E324" s="3"/>
      <c r="F324" s="3"/>
      <c r="G324" s="3"/>
      <c r="H324" s="3"/>
    </row>
    <row r="325" spans="3:8" ht="12.75">
      <c r="C325" s="3"/>
      <c r="D325" s="3"/>
      <c r="E325" s="3"/>
      <c r="F325" s="3"/>
      <c r="G325" s="3"/>
      <c r="H325" s="3"/>
    </row>
    <row r="326" spans="3:8" ht="12.75">
      <c r="C326" s="3"/>
      <c r="D326" s="3"/>
      <c r="E326" s="3"/>
      <c r="F326" s="3"/>
      <c r="G326" s="3"/>
      <c r="H326" s="3"/>
    </row>
    <row r="327" spans="3:8" ht="12.75">
      <c r="C327" s="3"/>
      <c r="D327" s="3"/>
      <c r="E327" s="3"/>
      <c r="F327" s="3"/>
      <c r="G327" s="3"/>
      <c r="H327" s="3"/>
    </row>
    <row r="328" spans="3:8" ht="12.75">
      <c r="C328" s="3"/>
      <c r="D328" s="3"/>
      <c r="E328" s="3"/>
      <c r="F328" s="3"/>
      <c r="G328" s="3"/>
      <c r="H328" s="3"/>
    </row>
    <row r="329" spans="3:8" ht="12.75">
      <c r="C329" s="3"/>
      <c r="D329" s="3"/>
      <c r="E329" s="3"/>
      <c r="F329" s="3"/>
      <c r="G329" s="3"/>
      <c r="H329" s="3"/>
    </row>
    <row r="330" spans="3:8" ht="12.75">
      <c r="C330" s="3"/>
      <c r="D330" s="3"/>
      <c r="E330" s="3"/>
      <c r="F330" s="3"/>
      <c r="G330" s="3"/>
      <c r="H330" s="3"/>
    </row>
  </sheetData>
  <sheetProtection/>
  <mergeCells count="1">
    <mergeCell ref="C1:H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Jose Boada Bustos</dc:creator>
  <cp:keywords/>
  <dc:description/>
  <cp:lastModifiedBy>mjboada</cp:lastModifiedBy>
  <cp:lastPrinted>2017-01-19T12:47:53Z</cp:lastPrinted>
  <dcterms:created xsi:type="dcterms:W3CDTF">2017-01-23T10:59:45Z</dcterms:created>
  <dcterms:modified xsi:type="dcterms:W3CDTF">2017-01-23T10:59:45Z</dcterms:modified>
  <cp:category/>
  <cp:version/>
  <cp:contentType/>
  <cp:contentStatus/>
</cp:coreProperties>
</file>