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211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<sst xmlns="http://schemas.openxmlformats.org/spreadsheetml/2006/main" count="345" uniqueCount="141">
  <si>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</si>
  <si>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</si>
  <si>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</si>
  <si>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</si>
  <si>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</si>
  <si>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</si>
  <si>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</si>
  <si>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</si>
  <si>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</si>
  <si>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</si>
  <si>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</si>
  <si>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</si>
  <si>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</si>
  <si>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</si>
  <si>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</si>
  <si>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</si>
  <si>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</si>
  <si>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</si>
  <si>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</si>
  <si>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</si>
  <si>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</si>
  <si>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</si>
  <si>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</si>
  <si>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</si>
  <si>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</si>
  <si>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</si>
  <si>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</si>
  <si>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</si>
  <si>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</si>
  <si>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</si>
  <si>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</si>
  <si>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</si>
  <si>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</si>
  <si>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</si>
  <si>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</si>
  <si>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</si>
  <si>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</si>
  <si>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</si>
  <si>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</si>
  <si>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</si>
  <si>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</si>
  <si>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</si>
  <si>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</si>
  <si>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</si>
  <si>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</si>
  <si>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</si>
  <si>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</si>
  <si>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</si>
  <si>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</si>
  <si>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</si>
  <si>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</si>
  <si>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</si>
  <si>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</si>
  <si>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</si>
  <si>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</si>
  <si>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</si>
  <si>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</si>
  <si>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</si>
  <si>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</si>
  <si>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</si>
  <si>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</si>
  <si>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</si>
  <si>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</si>
  <si>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</si>
  <si>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</si>
  <si>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</si>
  <si>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</si>
  <si>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</si>
  <si>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</si>
  <si>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</si>
  <si>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</si>
  <si>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</si>
  <si>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</si>
  <si>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</si>
  <si>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</si>
  <si>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</si>
  <si>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</si>
  <si>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</si>
  <si>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</si>
  <si>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</si>
  <si>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</si>
  <si>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</si>
  <si>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</si>
  <si>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</si>
  <si>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</si>
  <si>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</si>
  <si>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</si>
  <si>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</si>
  <si>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</si>
  <si>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</si>
  <si>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</si>
  <si>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</si>
  <si>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</si>
  <si>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</si>
  <si>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</si>
  <si>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</si>
  <si>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</si>
  <si>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</si>
  <si>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</si>
  <si>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</si>
  <si>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</si>
  <si>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</si>
  <si>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</si>
  <si>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</si>
  <si>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</si>
  <si>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</si>
  <si>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</si>
  <si>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</si>
  <si>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</si>
  <si>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</si>
  <si>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</si>
  <si>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</si>
  <si>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</si>
  <si>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</si>
  <si>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</si>
  <si>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</si>
  <si>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</si>
  <si>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</si>
  <si>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</si>
  <si>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</si>
  <si>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</si>
  <si>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</si>
  <si>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</si>
  <si>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</si>
  <si>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</si>
  <si>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</si>
  <si>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</si>
  <si>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</si>
  <si>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</si>
  <si>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</si>
  <si>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</si>
  <si>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</si>
  <si>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</si>
  <si>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</si>
  <si>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</si>
  <si>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</si>
  <si>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</si>
  <si>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PRESUPUESTO GENERAL 2021
CONSOLIDADO:
GASTOS POR PROGRAMAS Y CAPITULOS</t>
  </si>
  <si>
    <t>ASISTENCIA SOCIAL A LA INFANCIA Y FAMILIA</t>
  </si>
  <si>
    <t>VIGILANCIA Y CONTROL DE ANIMALES DOMÉSTICOS</t>
  </si>
  <si>
    <t>PROMOCIÓN DEL USO DE NUEVAS TECNOLOGÍAS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</si>
</sst>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421875" defaultRowHeight="12.75" outlineLevelRow="1"/>
  <cols>
    <col min="1" max="1" width="7.2812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137</v>
      </c>
      <c r="D1" s="31"/>
      <c r="E1" s="31"/>
      <c r="F1" s="31"/>
      <c r="G1" s="31"/>
      <c r="H1" s="31"/>
    </row>
    <row r="2" spans="1:8" ht="25.5">
      <c r="A2" s="2" t="s">
        <v>133</v>
      </c>
      <c r="B2" s="1" t="s">
        <v>134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0</v>
      </c>
      <c r="D4" s="15">
        <v>0</v>
      </c>
      <c r="E4" s="15">
        <v>0</v>
      </c>
      <c r="F4" s="15">
        <f>SUM(C4:E4)</f>
        <v>0</v>
      </c>
      <c r="G4" s="15">
        <v>0</v>
      </c>
      <c r="H4" s="15">
        <f>+F4-G4</f>
        <v>0</v>
      </c>
    </row>
    <row r="5" spans="1:8" s="6" customFormat="1" ht="16.5" customHeight="1" outlineLevel="1">
      <c r="A5" s="24"/>
      <c r="B5" s="17" t="s">
        <v>130</v>
      </c>
      <c r="C5" s="7">
        <v>0</v>
      </c>
      <c r="D5" s="15">
        <v>0</v>
      </c>
      <c r="E5" s="15">
        <v>0</v>
      </c>
      <c r="F5" s="15">
        <f>SUM(C5:E5)</f>
        <v>0</v>
      </c>
      <c r="G5" s="15">
        <v>0</v>
      </c>
      <c r="H5" s="15">
        <f>+F5-G5</f>
        <v>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399614</v>
      </c>
      <c r="D8" s="15">
        <v>0</v>
      </c>
      <c r="E8" s="15">
        <v>0</v>
      </c>
      <c r="F8" s="15">
        <f>SUM(C8:E8)</f>
        <v>399614</v>
      </c>
      <c r="G8" s="15">
        <v>0</v>
      </c>
      <c r="H8" s="15">
        <f>+F8-G8</f>
        <v>399614</v>
      </c>
    </row>
    <row r="9" spans="1:8" s="6" customFormat="1" ht="16.5" customHeight="1" outlineLevel="1">
      <c r="A9" s="24"/>
      <c r="B9" s="9" t="s">
        <v>6</v>
      </c>
      <c r="C9" s="7">
        <v>386370</v>
      </c>
      <c r="D9" s="15">
        <v>0</v>
      </c>
      <c r="E9" s="15">
        <v>0</v>
      </c>
      <c r="F9" s="15">
        <f>SUM(C9:E9)</f>
        <v>386370</v>
      </c>
      <c r="G9" s="15">
        <v>0</v>
      </c>
      <c r="H9" s="15">
        <f>+F9-G9</f>
        <v>386370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785984</v>
      </c>
      <c r="D10" s="10">
        <f t="shared" si="1"/>
        <v>0</v>
      </c>
      <c r="E10" s="10">
        <f t="shared" si="1"/>
        <v>0</v>
      </c>
      <c r="F10" s="10">
        <f t="shared" si="1"/>
        <v>785984</v>
      </c>
      <c r="G10" s="10">
        <f t="shared" si="1"/>
        <v>0</v>
      </c>
      <c r="H10" s="10">
        <f t="shared" si="1"/>
        <v>785984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8590278</v>
      </c>
      <c r="D12" s="15">
        <v>0</v>
      </c>
      <c r="E12" s="15">
        <v>0</v>
      </c>
      <c r="F12" s="15">
        <f>SUM(C12:E12)</f>
        <v>8590278</v>
      </c>
      <c r="G12" s="15">
        <v>0</v>
      </c>
      <c r="H12" s="15">
        <f>+F12-G12</f>
        <v>8590278</v>
      </c>
    </row>
    <row r="13" spans="1:8" s="6" customFormat="1" ht="16.5" customHeight="1" outlineLevel="1">
      <c r="A13" s="24"/>
      <c r="B13" s="9" t="s">
        <v>6</v>
      </c>
      <c r="C13" s="7">
        <v>45807</v>
      </c>
      <c r="D13" s="15">
        <v>0</v>
      </c>
      <c r="E13" s="15">
        <v>0</v>
      </c>
      <c r="F13" s="15">
        <f>SUM(C13:E13)</f>
        <v>45807</v>
      </c>
      <c r="G13" s="15">
        <v>0</v>
      </c>
      <c r="H13" s="15">
        <f>+F13-G13</f>
        <v>45807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8636085</v>
      </c>
      <c r="D14" s="10">
        <f t="shared" si="2"/>
        <v>0</v>
      </c>
      <c r="E14" s="10">
        <f t="shared" si="2"/>
        <v>0</v>
      </c>
      <c r="F14" s="10">
        <f t="shared" si="2"/>
        <v>8636085</v>
      </c>
      <c r="G14" s="10">
        <f t="shared" si="2"/>
        <v>0</v>
      </c>
      <c r="H14" s="10">
        <f t="shared" si="2"/>
        <v>8636085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791426</v>
      </c>
      <c r="D16" s="15">
        <v>0</v>
      </c>
      <c r="E16" s="15">
        <v>0</v>
      </c>
      <c r="F16" s="15">
        <f>SUM(C16:E16)</f>
        <v>791426</v>
      </c>
      <c r="G16" s="15">
        <v>0</v>
      </c>
      <c r="H16" s="15">
        <f>+F16-G16</f>
        <v>791426</v>
      </c>
    </row>
    <row r="17" spans="1:8" s="6" customFormat="1" ht="16.5" customHeight="1" outlineLevel="1">
      <c r="A17" s="24"/>
      <c r="B17" s="9" t="s">
        <v>6</v>
      </c>
      <c r="C17" s="7">
        <v>32120</v>
      </c>
      <c r="D17" s="15">
        <v>0</v>
      </c>
      <c r="E17" s="15">
        <v>0</v>
      </c>
      <c r="F17" s="15">
        <f>SUM(C17:E17)</f>
        <v>32120</v>
      </c>
      <c r="G17" s="15">
        <v>0</v>
      </c>
      <c r="H17" s="15">
        <f>+F17-G17</f>
        <v>32120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823546</v>
      </c>
      <c r="D18" s="10">
        <f t="shared" si="3"/>
        <v>0</v>
      </c>
      <c r="E18" s="10">
        <f t="shared" si="3"/>
        <v>0</v>
      </c>
      <c r="F18" s="10">
        <f t="shared" si="3"/>
        <v>823546</v>
      </c>
      <c r="G18" s="10">
        <f t="shared" si="3"/>
        <v>0</v>
      </c>
      <c r="H18" s="10">
        <f t="shared" si="3"/>
        <v>823546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279001</v>
      </c>
      <c r="D20" s="15">
        <v>0</v>
      </c>
      <c r="E20" s="15">
        <v>0</v>
      </c>
      <c r="F20" s="15">
        <f>SUM(C20:E20)</f>
        <v>279001</v>
      </c>
      <c r="G20" s="15">
        <v>0</v>
      </c>
      <c r="H20" s="15">
        <f>+F20-G20</f>
        <v>279001</v>
      </c>
    </row>
    <row r="21" spans="1:8" s="6" customFormat="1" ht="16.5" customHeight="1" outlineLevel="1">
      <c r="A21" s="24"/>
      <c r="B21" s="9" t="s">
        <v>6</v>
      </c>
      <c r="C21" s="7">
        <v>177950</v>
      </c>
      <c r="D21" s="15">
        <v>0</v>
      </c>
      <c r="E21" s="15">
        <v>0</v>
      </c>
      <c r="F21" s="15">
        <f>SUM(C21:E21)</f>
        <v>177950</v>
      </c>
      <c r="G21" s="15">
        <v>0</v>
      </c>
      <c r="H21" s="15">
        <f>+F21-G21</f>
        <v>177950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456951</v>
      </c>
      <c r="D22" s="10">
        <f t="shared" si="4"/>
        <v>0</v>
      </c>
      <c r="E22" s="10">
        <f t="shared" si="4"/>
        <v>0</v>
      </c>
      <c r="F22" s="10">
        <f t="shared" si="4"/>
        <v>456951</v>
      </c>
      <c r="G22" s="10">
        <f t="shared" si="4"/>
        <v>0</v>
      </c>
      <c r="H22" s="10">
        <f t="shared" si="4"/>
        <v>456951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80060</v>
      </c>
      <c r="D24" s="15">
        <v>0</v>
      </c>
      <c r="E24" s="15">
        <v>0</v>
      </c>
      <c r="F24" s="15">
        <f>SUM(C24:E24)</f>
        <v>80060</v>
      </c>
      <c r="G24" s="15">
        <v>0</v>
      </c>
      <c r="H24" s="15">
        <f>+F24-G24</f>
        <v>80060</v>
      </c>
    </row>
    <row r="25" spans="1:8" s="6" customFormat="1" ht="16.5" customHeight="1" outlineLevel="1">
      <c r="A25" s="24"/>
      <c r="B25" s="9" t="s">
        <v>6</v>
      </c>
      <c r="C25" s="7">
        <v>28920</v>
      </c>
      <c r="D25" s="15">
        <v>0</v>
      </c>
      <c r="E25" s="15">
        <v>0</v>
      </c>
      <c r="F25" s="15">
        <f>SUM(C25:E25)</f>
        <v>28920</v>
      </c>
      <c r="G25" s="15">
        <v>0</v>
      </c>
      <c r="H25" s="15">
        <f>+F25-G25</f>
        <v>28920</v>
      </c>
    </row>
    <row r="26" spans="1:8" s="5" customFormat="1" ht="16.5" customHeight="1">
      <c r="A26" s="26"/>
      <c r="B26" s="10" t="s">
        <v>128</v>
      </c>
      <c r="C26" s="10">
        <f aca="true" t="shared" si="5" ref="C26:H26">SUM(C24:C25)</f>
        <v>108980</v>
      </c>
      <c r="D26" s="10">
        <f t="shared" si="5"/>
        <v>0</v>
      </c>
      <c r="E26" s="10">
        <f t="shared" si="5"/>
        <v>0</v>
      </c>
      <c r="F26" s="10">
        <f t="shared" si="5"/>
        <v>108980</v>
      </c>
      <c r="G26" s="10">
        <f t="shared" si="5"/>
        <v>0</v>
      </c>
      <c r="H26" s="10">
        <f t="shared" si="5"/>
        <v>108980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2450000</v>
      </c>
      <c r="D28" s="15">
        <v>0</v>
      </c>
      <c r="E28" s="15">
        <v>0</v>
      </c>
      <c r="F28" s="15">
        <f>SUM(C28:E28)</f>
        <v>2450000</v>
      </c>
      <c r="G28" s="15">
        <v>0</v>
      </c>
      <c r="H28" s="15">
        <f>+F28-G28</f>
        <v>2450000</v>
      </c>
    </row>
    <row r="29" spans="1:8" s="5" customFormat="1" ht="16.5" customHeight="1">
      <c r="A29" s="26"/>
      <c r="B29" s="10" t="s">
        <v>128</v>
      </c>
      <c r="C29" s="10">
        <f aca="true" t="shared" si="6" ref="C29:H29">SUM(C28)</f>
        <v>2450000</v>
      </c>
      <c r="D29" s="10">
        <f t="shared" si="6"/>
        <v>0</v>
      </c>
      <c r="E29" s="10">
        <f t="shared" si="6"/>
        <v>0</v>
      </c>
      <c r="F29" s="10">
        <f t="shared" si="6"/>
        <v>2450000</v>
      </c>
      <c r="G29" s="10">
        <f t="shared" si="6"/>
        <v>0</v>
      </c>
      <c r="H29" s="10">
        <f t="shared" si="6"/>
        <v>2450000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320465</v>
      </c>
      <c r="D31" s="15">
        <v>0</v>
      </c>
      <c r="E31" s="15">
        <v>0</v>
      </c>
      <c r="F31" s="15">
        <f>SUM(C31:E31)</f>
        <v>320465</v>
      </c>
      <c r="G31" s="15">
        <v>0</v>
      </c>
      <c r="H31" s="15">
        <f>+F31-G31</f>
        <v>320465</v>
      </c>
    </row>
    <row r="32" spans="1:8" s="6" customFormat="1" ht="16.5" customHeight="1" outlineLevel="1">
      <c r="A32" s="24"/>
      <c r="B32" s="9" t="s">
        <v>6</v>
      </c>
      <c r="C32" s="7">
        <v>26700</v>
      </c>
      <c r="D32" s="15">
        <v>0</v>
      </c>
      <c r="E32" s="15">
        <v>0</v>
      </c>
      <c r="F32" s="15">
        <f>SUM(C32:E32)</f>
        <v>26700</v>
      </c>
      <c r="G32" s="15">
        <v>0</v>
      </c>
      <c r="H32" s="15">
        <f>+F32-G32</f>
        <v>26700</v>
      </c>
    </row>
    <row r="33" spans="1:8" s="6" customFormat="1" ht="16.5" customHeight="1" outlineLevel="1">
      <c r="A33" s="24"/>
      <c r="B33" s="17" t="s">
        <v>2</v>
      </c>
      <c r="C33" s="7">
        <v>0</v>
      </c>
      <c r="D33" s="15">
        <v>0</v>
      </c>
      <c r="E33" s="15">
        <v>0</v>
      </c>
      <c r="F33" s="15">
        <f>SUM(C33:E33)</f>
        <v>0</v>
      </c>
      <c r="G33" s="15">
        <v>0</v>
      </c>
      <c r="H33" s="15">
        <f>+F33-G33</f>
        <v>0</v>
      </c>
    </row>
    <row r="34" spans="1:8" s="6" customFormat="1" ht="16.5" customHeight="1">
      <c r="A34" s="24"/>
      <c r="B34" s="10" t="s">
        <v>128</v>
      </c>
      <c r="C34" s="10">
        <f aca="true" t="shared" si="7" ref="C34:H34">SUM(C31:C33)</f>
        <v>347165</v>
      </c>
      <c r="D34" s="10">
        <f t="shared" si="7"/>
        <v>0</v>
      </c>
      <c r="E34" s="10">
        <f t="shared" si="7"/>
        <v>0</v>
      </c>
      <c r="F34" s="10">
        <f t="shared" si="7"/>
        <v>347165</v>
      </c>
      <c r="G34" s="10">
        <f t="shared" si="7"/>
        <v>0</v>
      </c>
      <c r="H34" s="10">
        <f t="shared" si="7"/>
        <v>347165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1008798</v>
      </c>
      <c r="D36" s="15">
        <v>0</v>
      </c>
      <c r="E36" s="15">
        <v>0</v>
      </c>
      <c r="F36" s="15">
        <f>SUM(C36:E36)</f>
        <v>1008798</v>
      </c>
      <c r="G36" s="15">
        <v>0</v>
      </c>
      <c r="H36" s="15">
        <f>+F36-G36</f>
        <v>1008798</v>
      </c>
    </row>
    <row r="37" spans="1:8" s="6" customFormat="1" ht="16.5" customHeight="1" outlineLevel="1">
      <c r="A37" s="24"/>
      <c r="B37" s="9" t="s">
        <v>6</v>
      </c>
      <c r="C37" s="7">
        <v>25330</v>
      </c>
      <c r="D37" s="15">
        <v>0</v>
      </c>
      <c r="E37" s="15">
        <v>0</v>
      </c>
      <c r="F37" s="15">
        <f>SUM(C37:E37)</f>
        <v>25330</v>
      </c>
      <c r="G37" s="15">
        <v>0</v>
      </c>
      <c r="H37" s="15">
        <f>+F37-G37</f>
        <v>25330</v>
      </c>
    </row>
    <row r="38" spans="1:8" s="5" customFormat="1" ht="16.5" customHeight="1">
      <c r="A38" s="26"/>
      <c r="B38" s="10" t="s">
        <v>128</v>
      </c>
      <c r="C38" s="10">
        <f aca="true" t="shared" si="8" ref="C38:H38">SUM(C36:C37)</f>
        <v>1034128</v>
      </c>
      <c r="D38" s="10">
        <f t="shared" si="8"/>
        <v>0</v>
      </c>
      <c r="E38" s="10">
        <f t="shared" si="8"/>
        <v>0</v>
      </c>
      <c r="F38" s="10">
        <f t="shared" si="8"/>
        <v>1034128</v>
      </c>
      <c r="G38" s="10">
        <f t="shared" si="8"/>
        <v>0</v>
      </c>
      <c r="H38" s="10">
        <f t="shared" si="8"/>
        <v>1034128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0</v>
      </c>
      <c r="D40" s="15">
        <v>0</v>
      </c>
      <c r="E40" s="15">
        <v>0</v>
      </c>
      <c r="F40" s="15">
        <f>SUM(C40:E40)</f>
        <v>0</v>
      </c>
      <c r="G40" s="15">
        <v>0</v>
      </c>
      <c r="H40" s="15">
        <f>+F40-G40</f>
        <v>0</v>
      </c>
    </row>
    <row r="41" spans="1:8" s="6" customFormat="1" ht="16.5" customHeight="1" outlineLevel="1">
      <c r="A41" s="24"/>
      <c r="B41" s="9" t="s">
        <v>6</v>
      </c>
      <c r="C41" s="7">
        <v>0</v>
      </c>
      <c r="D41" s="15">
        <v>0</v>
      </c>
      <c r="E41" s="15">
        <v>0</v>
      </c>
      <c r="F41" s="15">
        <f>SUM(C41:E41)</f>
        <v>0</v>
      </c>
      <c r="G41" s="15">
        <v>0</v>
      </c>
      <c r="H41" s="15">
        <f>+F41-G41</f>
        <v>0</v>
      </c>
    </row>
    <row r="42" spans="1:8" s="5" customFormat="1" ht="16.5" customHeight="1">
      <c r="A42" s="26"/>
      <c r="B42" s="10" t="s">
        <v>128</v>
      </c>
      <c r="C42" s="10">
        <f aca="true" t="shared" si="9" ref="C42:H42">SUM(C40:C41)</f>
        <v>0</v>
      </c>
      <c r="D42" s="10">
        <f t="shared" si="9"/>
        <v>0</v>
      </c>
      <c r="E42" s="10">
        <f t="shared" si="9"/>
        <v>0</v>
      </c>
      <c r="F42" s="10">
        <f t="shared" si="9"/>
        <v>0</v>
      </c>
      <c r="G42" s="10">
        <f t="shared" si="9"/>
        <v>0</v>
      </c>
      <c r="H42" s="10">
        <f t="shared" si="9"/>
        <v>0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272000</v>
      </c>
      <c r="D44" s="15">
        <v>0</v>
      </c>
      <c r="E44" s="15">
        <v>0</v>
      </c>
      <c r="F44" s="15">
        <f>SUM(C44:E44)</f>
        <v>272000</v>
      </c>
      <c r="G44" s="15">
        <v>272000</v>
      </c>
      <c r="H44" s="15">
        <f>+F44-G44</f>
        <v>0</v>
      </c>
    </row>
    <row r="45" spans="1:8" s="6" customFormat="1" ht="16.5" customHeight="1">
      <c r="A45" s="24"/>
      <c r="B45" s="10" t="s">
        <v>128</v>
      </c>
      <c r="C45" s="10">
        <f aca="true" t="shared" si="10" ref="C45:H45">SUM(C44)</f>
        <v>272000</v>
      </c>
      <c r="D45" s="10">
        <f t="shared" si="10"/>
        <v>0</v>
      </c>
      <c r="E45" s="10">
        <f t="shared" si="10"/>
        <v>0</v>
      </c>
      <c r="F45" s="10">
        <f t="shared" si="10"/>
        <v>272000</v>
      </c>
      <c r="G45" s="10">
        <f t="shared" si="10"/>
        <v>272000</v>
      </c>
      <c r="H45" s="10">
        <f t="shared" si="10"/>
        <v>0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504000</v>
      </c>
      <c r="F47" s="15">
        <f>SUM(C47:E47)</f>
        <v>504000</v>
      </c>
      <c r="G47" s="15">
        <v>0</v>
      </c>
      <c r="H47" s="15">
        <f>+F47-G47</f>
        <v>504000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978290</v>
      </c>
      <c r="F48" s="15">
        <f>SUM(C48:E48)</f>
        <v>978290</v>
      </c>
      <c r="G48" s="15">
        <v>111000</v>
      </c>
      <c r="H48" s="15">
        <f>+F48-G48</f>
        <v>867290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77460</v>
      </c>
      <c r="F49" s="15">
        <f>SUM(C49:E49)</f>
        <v>77460</v>
      </c>
      <c r="G49" s="15">
        <v>0</v>
      </c>
      <c r="H49" s="15">
        <f>+F49-G49</f>
        <v>77460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3063415</v>
      </c>
      <c r="F50" s="15">
        <f>SUM(C50:E50)</f>
        <v>3063415</v>
      </c>
      <c r="G50" s="15">
        <v>749000</v>
      </c>
      <c r="H50" s="15">
        <f>+F50-G50</f>
        <v>2314415</v>
      </c>
    </row>
    <row r="51" spans="1:8" s="6" customFormat="1" ht="16.5" customHeight="1">
      <c r="A51" s="24"/>
      <c r="B51" s="10" t="s">
        <v>128</v>
      </c>
      <c r="C51" s="10">
        <f aca="true" t="shared" si="11" ref="C51:H51">SUM(C47:C50)</f>
        <v>0</v>
      </c>
      <c r="D51" s="10">
        <f t="shared" si="11"/>
        <v>0</v>
      </c>
      <c r="E51" s="10">
        <f t="shared" si="11"/>
        <v>4623165</v>
      </c>
      <c r="F51" s="10">
        <f t="shared" si="11"/>
        <v>4623165</v>
      </c>
      <c r="G51" s="10">
        <f t="shared" si="11"/>
        <v>860000</v>
      </c>
      <c r="H51" s="10">
        <f t="shared" si="11"/>
        <v>3763165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468270</v>
      </c>
      <c r="D53" s="15">
        <v>0</v>
      </c>
      <c r="E53" s="15">
        <v>0</v>
      </c>
      <c r="F53" s="15">
        <f>SUM(C53:E53)</f>
        <v>468270</v>
      </c>
      <c r="G53" s="15">
        <v>0</v>
      </c>
      <c r="H53" s="15">
        <f>+F53-G53</f>
        <v>468270</v>
      </c>
    </row>
    <row r="54" spans="1:8" s="6" customFormat="1" ht="16.5" customHeight="1" outlineLevel="1">
      <c r="A54" s="24"/>
      <c r="B54" s="9" t="s">
        <v>6</v>
      </c>
      <c r="C54" s="7">
        <v>2831160</v>
      </c>
      <c r="D54" s="15">
        <v>0</v>
      </c>
      <c r="E54" s="15">
        <v>0</v>
      </c>
      <c r="F54" s="15">
        <f>SUM(C54:E54)</f>
        <v>2831160</v>
      </c>
      <c r="G54" s="15">
        <v>0</v>
      </c>
      <c r="H54" s="15">
        <f>+F54-G54</f>
        <v>2831160</v>
      </c>
    </row>
    <row r="55" spans="1:8" s="6" customFormat="1" ht="16.5" customHeight="1">
      <c r="A55" s="24"/>
      <c r="B55" s="10" t="s">
        <v>128</v>
      </c>
      <c r="C55" s="10">
        <f aca="true" t="shared" si="12" ref="C55:H55">SUM(C53:C54)</f>
        <v>3299430</v>
      </c>
      <c r="D55" s="10">
        <f t="shared" si="12"/>
        <v>0</v>
      </c>
      <c r="E55" s="10">
        <f t="shared" si="12"/>
        <v>0</v>
      </c>
      <c r="F55" s="10">
        <f t="shared" si="12"/>
        <v>3299430</v>
      </c>
      <c r="G55" s="10">
        <f t="shared" si="12"/>
        <v>0</v>
      </c>
      <c r="H55" s="10">
        <f t="shared" si="12"/>
        <v>3299430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190681</v>
      </c>
      <c r="D57" s="15">
        <v>0</v>
      </c>
      <c r="E57" s="15">
        <v>0</v>
      </c>
      <c r="F57" s="15">
        <f>SUM(C57:E57)</f>
        <v>190681</v>
      </c>
      <c r="G57" s="15">
        <v>0</v>
      </c>
      <c r="H57" s="15">
        <f>+F57-G57</f>
        <v>190681</v>
      </c>
    </row>
    <row r="58" spans="1:8" s="6" customFormat="1" ht="16.5" customHeight="1" outlineLevel="1">
      <c r="A58" s="24"/>
      <c r="B58" s="9" t="s">
        <v>6</v>
      </c>
      <c r="C58" s="7">
        <v>135650</v>
      </c>
      <c r="D58" s="15">
        <v>0</v>
      </c>
      <c r="E58" s="15">
        <v>0</v>
      </c>
      <c r="F58" s="15">
        <f>SUM(C58:E58)</f>
        <v>135650</v>
      </c>
      <c r="G58" s="15">
        <v>0</v>
      </c>
      <c r="H58" s="15">
        <f>+F58-G58</f>
        <v>135650</v>
      </c>
    </row>
    <row r="59" spans="1:8" s="6" customFormat="1" ht="16.5" customHeight="1">
      <c r="A59" s="24"/>
      <c r="B59" s="10" t="s">
        <v>128</v>
      </c>
      <c r="C59" s="10">
        <f aca="true" t="shared" si="13" ref="C59:H59">SUM(C57:C58)</f>
        <v>326331</v>
      </c>
      <c r="D59" s="10">
        <f t="shared" si="13"/>
        <v>0</v>
      </c>
      <c r="E59" s="10">
        <f t="shared" si="13"/>
        <v>0</v>
      </c>
      <c r="F59" s="10">
        <f t="shared" si="13"/>
        <v>326331</v>
      </c>
      <c r="G59" s="10">
        <f t="shared" si="13"/>
        <v>0</v>
      </c>
      <c r="H59" s="10">
        <f t="shared" si="13"/>
        <v>326331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5073436</v>
      </c>
      <c r="D61" s="15">
        <v>0</v>
      </c>
      <c r="E61" s="15">
        <v>0</v>
      </c>
      <c r="F61" s="15">
        <f>SUM(C61:E61)</f>
        <v>5073436</v>
      </c>
      <c r="G61" s="15">
        <v>0</v>
      </c>
      <c r="H61" s="15">
        <f>+F61-G61</f>
        <v>5073436</v>
      </c>
    </row>
    <row r="62" spans="1:8" s="6" customFormat="1" ht="16.5" customHeight="1">
      <c r="A62" s="24"/>
      <c r="B62" s="10" t="s">
        <v>128</v>
      </c>
      <c r="C62" s="10">
        <f aca="true" t="shared" si="14" ref="C62:H62">SUM(C61:C61)</f>
        <v>5073436</v>
      </c>
      <c r="D62" s="10">
        <f t="shared" si="14"/>
        <v>0</v>
      </c>
      <c r="E62" s="10">
        <f t="shared" si="14"/>
        <v>0</v>
      </c>
      <c r="F62" s="10">
        <f t="shared" si="14"/>
        <v>5073436</v>
      </c>
      <c r="G62" s="10">
        <f t="shared" si="14"/>
        <v>0</v>
      </c>
      <c r="H62" s="10">
        <f t="shared" si="14"/>
        <v>5073436</v>
      </c>
    </row>
    <row r="63" spans="1:8" s="5" customFormat="1" ht="16.5" customHeight="1">
      <c r="A63" s="22" t="s">
        <v>31</v>
      </c>
      <c r="B63" s="4" t="s">
        <v>32</v>
      </c>
      <c r="C63" s="14"/>
      <c r="D63" s="14"/>
      <c r="E63" s="14"/>
      <c r="F63" s="14"/>
      <c r="G63" s="14"/>
      <c r="H63" s="14"/>
    </row>
    <row r="64" spans="1:8" s="6" customFormat="1" ht="16.5" customHeight="1" outlineLevel="1">
      <c r="A64" s="24"/>
      <c r="B64" s="9" t="s">
        <v>33</v>
      </c>
      <c r="C64" s="7">
        <v>50000</v>
      </c>
      <c r="D64" s="15">
        <v>0</v>
      </c>
      <c r="E64" s="15">
        <v>0</v>
      </c>
      <c r="F64" s="15">
        <f>SUM(C64:E64)</f>
        <v>50000</v>
      </c>
      <c r="G64" s="15">
        <v>0</v>
      </c>
      <c r="H64" s="15">
        <f>+F64-G64</f>
        <v>50000</v>
      </c>
    </row>
    <row r="65" spans="1:8" s="6" customFormat="1" ht="16.5" customHeight="1">
      <c r="A65" s="24"/>
      <c r="B65" s="10" t="s">
        <v>128</v>
      </c>
      <c r="C65" s="10">
        <f aca="true" t="shared" si="15" ref="C65:H65">SUM(C64)</f>
        <v>50000</v>
      </c>
      <c r="D65" s="10">
        <f t="shared" si="15"/>
        <v>0</v>
      </c>
      <c r="E65" s="10">
        <f t="shared" si="15"/>
        <v>0</v>
      </c>
      <c r="F65" s="10">
        <f t="shared" si="15"/>
        <v>50000</v>
      </c>
      <c r="G65" s="10">
        <f t="shared" si="15"/>
        <v>0</v>
      </c>
      <c r="H65" s="10">
        <f t="shared" si="15"/>
        <v>50000</v>
      </c>
    </row>
    <row r="66" spans="1:8" s="5" customFormat="1" ht="16.5" customHeight="1">
      <c r="A66" s="22">
        <v>1623</v>
      </c>
      <c r="B66" s="4" t="s">
        <v>32</v>
      </c>
      <c r="C66" s="14"/>
      <c r="D66" s="14"/>
      <c r="E66" s="14"/>
      <c r="F66" s="14"/>
      <c r="G66" s="14"/>
      <c r="H66" s="14"/>
    </row>
    <row r="67" spans="1:8" s="6" customFormat="1" ht="16.5" customHeight="1" outlineLevel="1">
      <c r="A67" s="24"/>
      <c r="B67" s="9" t="s">
        <v>33</v>
      </c>
      <c r="C67" s="7">
        <v>282500</v>
      </c>
      <c r="D67" s="15">
        <v>0</v>
      </c>
      <c r="E67" s="15">
        <v>0</v>
      </c>
      <c r="F67" s="15">
        <f>SUM(C67:E67)</f>
        <v>282500</v>
      </c>
      <c r="G67" s="15">
        <v>0</v>
      </c>
      <c r="H67" s="15">
        <f>+F67-G67</f>
        <v>282500</v>
      </c>
    </row>
    <row r="68" spans="1:8" s="6" customFormat="1" ht="16.5" customHeight="1">
      <c r="A68" s="24"/>
      <c r="B68" s="10" t="s">
        <v>128</v>
      </c>
      <c r="C68" s="10">
        <f aca="true" t="shared" si="16" ref="C68:H68">SUM(C67)</f>
        <v>282500</v>
      </c>
      <c r="D68" s="10">
        <f t="shared" si="16"/>
        <v>0</v>
      </c>
      <c r="E68" s="10">
        <f t="shared" si="16"/>
        <v>0</v>
      </c>
      <c r="F68" s="10">
        <f t="shared" si="16"/>
        <v>282500</v>
      </c>
      <c r="G68" s="10">
        <f t="shared" si="16"/>
        <v>0</v>
      </c>
      <c r="H68" s="10">
        <f t="shared" si="16"/>
        <v>282500</v>
      </c>
    </row>
    <row r="69" spans="1:8" s="5" customFormat="1" ht="16.5" customHeight="1">
      <c r="A69" s="22" t="s">
        <v>34</v>
      </c>
      <c r="B69" s="4" t="s">
        <v>35</v>
      </c>
      <c r="C69" s="14"/>
      <c r="D69" s="14"/>
      <c r="E69" s="14"/>
      <c r="F69" s="14"/>
      <c r="G69" s="14"/>
      <c r="H69" s="14"/>
    </row>
    <row r="70" spans="1:8" s="6" customFormat="1" ht="16.5" customHeight="1" outlineLevel="1">
      <c r="A70" s="24"/>
      <c r="B70" s="9" t="s">
        <v>5</v>
      </c>
      <c r="C70" s="7">
        <v>448756</v>
      </c>
      <c r="D70" s="15">
        <v>0</v>
      </c>
      <c r="E70" s="15">
        <v>0</v>
      </c>
      <c r="F70" s="15">
        <f>SUM(C70:E70)</f>
        <v>448756</v>
      </c>
      <c r="G70" s="15">
        <v>0</v>
      </c>
      <c r="H70" s="15">
        <f>+F70-G70</f>
        <v>448756</v>
      </c>
    </row>
    <row r="71" spans="1:8" s="6" customFormat="1" ht="16.5" customHeight="1" outlineLevel="1">
      <c r="A71" s="24"/>
      <c r="B71" s="9" t="s">
        <v>6</v>
      </c>
      <c r="C71" s="7">
        <v>3925820</v>
      </c>
      <c r="D71" s="15">
        <v>0</v>
      </c>
      <c r="E71" s="15">
        <v>0</v>
      </c>
      <c r="F71" s="15">
        <f>SUM(C71:E71)</f>
        <v>3925820</v>
      </c>
      <c r="G71" s="15">
        <v>0</v>
      </c>
      <c r="H71" s="15">
        <f>+F71-G71</f>
        <v>3925820</v>
      </c>
    </row>
    <row r="72" spans="1:8" s="6" customFormat="1" ht="16.5" customHeight="1">
      <c r="A72" s="24"/>
      <c r="B72" s="10" t="s">
        <v>128</v>
      </c>
      <c r="C72" s="10">
        <f aca="true" t="shared" si="17" ref="C72:H72">SUM(C70:C71)</f>
        <v>4374576</v>
      </c>
      <c r="D72" s="10">
        <f t="shared" si="17"/>
        <v>0</v>
      </c>
      <c r="E72" s="10">
        <f t="shared" si="17"/>
        <v>0</v>
      </c>
      <c r="F72" s="10">
        <f t="shared" si="17"/>
        <v>4374576</v>
      </c>
      <c r="G72" s="10">
        <f t="shared" si="17"/>
        <v>0</v>
      </c>
      <c r="H72" s="10">
        <f t="shared" si="17"/>
        <v>4374576</v>
      </c>
    </row>
    <row r="73" spans="1:8" s="5" customFormat="1" ht="16.5" customHeight="1">
      <c r="A73" s="22" t="s">
        <v>36</v>
      </c>
      <c r="B73" s="4" t="s">
        <v>37</v>
      </c>
      <c r="C73" s="14"/>
      <c r="D73" s="14"/>
      <c r="E73" s="14"/>
      <c r="F73" s="14"/>
      <c r="G73" s="14"/>
      <c r="H73" s="14"/>
    </row>
    <row r="74" spans="1:8" s="6" customFormat="1" ht="16.5" customHeight="1" outlineLevel="1">
      <c r="A74" s="24"/>
      <c r="B74" s="9" t="s">
        <v>5</v>
      </c>
      <c r="C74" s="7">
        <v>53863</v>
      </c>
      <c r="D74" s="15">
        <v>0</v>
      </c>
      <c r="E74" s="15">
        <v>0</v>
      </c>
      <c r="F74" s="15">
        <f>SUM(C74:E74)</f>
        <v>53863</v>
      </c>
      <c r="G74" s="15">
        <v>0</v>
      </c>
      <c r="H74" s="15">
        <f>+F74-G74</f>
        <v>53863</v>
      </c>
    </row>
    <row r="75" spans="1:8" s="6" customFormat="1" ht="16.5" customHeight="1" outlineLevel="1">
      <c r="A75" s="24"/>
      <c r="B75" s="9" t="s">
        <v>6</v>
      </c>
      <c r="C75" s="7">
        <v>160500</v>
      </c>
      <c r="D75" s="15">
        <v>0</v>
      </c>
      <c r="E75" s="15">
        <v>0</v>
      </c>
      <c r="F75" s="15">
        <f>SUM(C75:E75)</f>
        <v>160500</v>
      </c>
      <c r="G75" s="15">
        <v>0</v>
      </c>
      <c r="H75" s="15">
        <f>+F75-G75</f>
        <v>160500</v>
      </c>
    </row>
    <row r="76" spans="1:8" s="6" customFormat="1" ht="16.5" customHeight="1">
      <c r="A76" s="24"/>
      <c r="B76" s="10" t="s">
        <v>128</v>
      </c>
      <c r="C76" s="10">
        <f aca="true" t="shared" si="18" ref="C76:H76">SUM(C74:C75)</f>
        <v>214363</v>
      </c>
      <c r="D76" s="10">
        <f t="shared" si="18"/>
        <v>0</v>
      </c>
      <c r="E76" s="10">
        <f t="shared" si="18"/>
        <v>0</v>
      </c>
      <c r="F76" s="10">
        <f t="shared" si="18"/>
        <v>214363</v>
      </c>
      <c r="G76" s="10">
        <f t="shared" si="18"/>
        <v>0</v>
      </c>
      <c r="H76" s="10">
        <f t="shared" si="18"/>
        <v>214363</v>
      </c>
    </row>
    <row r="77" spans="1:8" s="5" customFormat="1" ht="16.5" customHeight="1">
      <c r="A77" s="22" t="s">
        <v>38</v>
      </c>
      <c r="B77" s="4" t="s">
        <v>39</v>
      </c>
      <c r="C77" s="14"/>
      <c r="D77" s="14"/>
      <c r="E77" s="14"/>
      <c r="F77" s="14"/>
      <c r="G77" s="14"/>
      <c r="H77" s="14"/>
    </row>
    <row r="78" spans="1:8" s="6" customFormat="1" ht="16.5" customHeight="1" outlineLevel="1">
      <c r="A78" s="24"/>
      <c r="B78" s="9" t="s">
        <v>5</v>
      </c>
      <c r="C78" s="7">
        <v>155249</v>
      </c>
      <c r="D78" s="15">
        <v>0</v>
      </c>
      <c r="E78" s="15">
        <v>0</v>
      </c>
      <c r="F78" s="15">
        <f>SUM(C78:E78)</f>
        <v>155249</v>
      </c>
      <c r="G78" s="15">
        <v>0</v>
      </c>
      <c r="H78" s="15">
        <f>+F78-G78</f>
        <v>155249</v>
      </c>
    </row>
    <row r="79" spans="1:8" s="6" customFormat="1" ht="16.5" customHeight="1" outlineLevel="1">
      <c r="A79" s="24"/>
      <c r="B79" s="9" t="s">
        <v>6</v>
      </c>
      <c r="C79" s="7">
        <v>1279050</v>
      </c>
      <c r="D79" s="15">
        <v>0</v>
      </c>
      <c r="E79" s="15">
        <v>0</v>
      </c>
      <c r="F79" s="15">
        <f>SUM(C79:E79)</f>
        <v>1279050</v>
      </c>
      <c r="G79" s="15">
        <v>0</v>
      </c>
      <c r="H79" s="15">
        <f>+F79-G79</f>
        <v>1279050</v>
      </c>
    </row>
    <row r="80" spans="1:8" s="6" customFormat="1" ht="16.5" customHeight="1">
      <c r="A80" s="24"/>
      <c r="B80" s="10" t="s">
        <v>128</v>
      </c>
      <c r="C80" s="10">
        <f aca="true" t="shared" si="19" ref="C80:H80">SUM(C78:C79)</f>
        <v>1434299</v>
      </c>
      <c r="D80" s="10">
        <f t="shared" si="19"/>
        <v>0</v>
      </c>
      <c r="E80" s="10">
        <f t="shared" si="19"/>
        <v>0</v>
      </c>
      <c r="F80" s="10">
        <f t="shared" si="19"/>
        <v>1434299</v>
      </c>
      <c r="G80" s="10">
        <f t="shared" si="19"/>
        <v>0</v>
      </c>
      <c r="H80" s="10">
        <f t="shared" si="19"/>
        <v>1434299</v>
      </c>
    </row>
    <row r="81" spans="1:8" s="5" customFormat="1" ht="16.5" customHeight="1">
      <c r="A81" s="22" t="s">
        <v>40</v>
      </c>
      <c r="B81" s="4" t="s">
        <v>41</v>
      </c>
      <c r="C81" s="14"/>
      <c r="D81" s="14"/>
      <c r="E81" s="14"/>
      <c r="F81" s="14"/>
      <c r="G81" s="14"/>
      <c r="H81" s="14"/>
    </row>
    <row r="82" spans="1:8" s="6" customFormat="1" ht="16.5" customHeight="1" outlineLevel="1">
      <c r="A82" s="24"/>
      <c r="B82" s="9" t="s">
        <v>5</v>
      </c>
      <c r="C82" s="7">
        <v>1307805</v>
      </c>
      <c r="D82" s="15">
        <v>0</v>
      </c>
      <c r="E82" s="15">
        <v>0</v>
      </c>
      <c r="F82" s="15">
        <f>SUM(C82:E82)</f>
        <v>1307805</v>
      </c>
      <c r="G82" s="15">
        <v>0</v>
      </c>
      <c r="H82" s="15">
        <f>+F82-G82</f>
        <v>1307805</v>
      </c>
    </row>
    <row r="83" spans="1:8" s="6" customFormat="1" ht="16.5" customHeight="1" outlineLevel="1">
      <c r="A83" s="24"/>
      <c r="B83" s="9" t="s">
        <v>6</v>
      </c>
      <c r="C83" s="7">
        <v>4094330</v>
      </c>
      <c r="D83" s="15">
        <v>0</v>
      </c>
      <c r="E83" s="15">
        <v>0</v>
      </c>
      <c r="F83" s="15">
        <f>SUM(C83:E83)</f>
        <v>4094330</v>
      </c>
      <c r="G83" s="15">
        <v>0</v>
      </c>
      <c r="H83" s="15">
        <f>+F83-G83</f>
        <v>4094330</v>
      </c>
    </row>
    <row r="84" spans="1:8" s="6" customFormat="1" ht="16.5" customHeight="1">
      <c r="A84" s="24"/>
      <c r="B84" s="10" t="s">
        <v>128</v>
      </c>
      <c r="C84" s="10">
        <f aca="true" t="shared" si="20" ref="C84:H84">SUM(C82:C83)</f>
        <v>5402135</v>
      </c>
      <c r="D84" s="10">
        <f t="shared" si="20"/>
        <v>0</v>
      </c>
      <c r="E84" s="10">
        <f t="shared" si="20"/>
        <v>0</v>
      </c>
      <c r="F84" s="10">
        <f t="shared" si="20"/>
        <v>5402135</v>
      </c>
      <c r="G84" s="10">
        <f t="shared" si="20"/>
        <v>0</v>
      </c>
      <c r="H84" s="10">
        <f t="shared" si="20"/>
        <v>5402135</v>
      </c>
    </row>
    <row r="85" spans="1:8" s="5" customFormat="1" ht="16.5" customHeight="1">
      <c r="A85" s="22" t="s">
        <v>43</v>
      </c>
      <c r="B85" s="4" t="s">
        <v>44</v>
      </c>
      <c r="C85" s="14"/>
      <c r="D85" s="14"/>
      <c r="E85" s="14"/>
      <c r="F85" s="14"/>
      <c r="G85" s="14"/>
      <c r="H85" s="14"/>
    </row>
    <row r="86" spans="1:8" s="6" customFormat="1" ht="16.5" customHeight="1" outlineLevel="1">
      <c r="A86" s="24"/>
      <c r="B86" s="9" t="s">
        <v>6</v>
      </c>
      <c r="C86" s="7">
        <v>178075</v>
      </c>
      <c r="D86" s="15">
        <v>0</v>
      </c>
      <c r="E86" s="15">
        <v>0</v>
      </c>
      <c r="F86" s="15">
        <f>SUM(C86:E86)</f>
        <v>178075</v>
      </c>
      <c r="G86" s="15">
        <v>0</v>
      </c>
      <c r="H86" s="15">
        <f>+F86-G86</f>
        <v>178075</v>
      </c>
    </row>
    <row r="87" spans="1:8" s="6" customFormat="1" ht="16.5" customHeight="1" outlineLevel="1">
      <c r="A87" s="24"/>
      <c r="B87" s="9" t="s">
        <v>33</v>
      </c>
      <c r="C87" s="7">
        <v>850974</v>
      </c>
      <c r="D87" s="15">
        <v>0</v>
      </c>
      <c r="E87" s="15">
        <v>0</v>
      </c>
      <c r="F87" s="15">
        <f>SUM(C87:E87)</f>
        <v>850974</v>
      </c>
      <c r="G87" s="7">
        <v>850974</v>
      </c>
      <c r="H87" s="15">
        <f>+F87-G87</f>
        <v>0</v>
      </c>
    </row>
    <row r="88" spans="1:8" s="6" customFormat="1" ht="16.5" customHeight="1">
      <c r="A88" s="24"/>
      <c r="B88" s="10" t="s">
        <v>128</v>
      </c>
      <c r="C88" s="10">
        <f aca="true" t="shared" si="21" ref="C88:H88">SUM(C86:C87)</f>
        <v>1029049</v>
      </c>
      <c r="D88" s="10">
        <f t="shared" si="21"/>
        <v>0</v>
      </c>
      <c r="E88" s="10">
        <f t="shared" si="21"/>
        <v>0</v>
      </c>
      <c r="F88" s="10">
        <f t="shared" si="21"/>
        <v>1029049</v>
      </c>
      <c r="G88" s="10">
        <f t="shared" si="21"/>
        <v>850974</v>
      </c>
      <c r="H88" s="10">
        <f t="shared" si="21"/>
        <v>178075</v>
      </c>
    </row>
    <row r="89" spans="1:8" s="20" customFormat="1" ht="16.5" customHeight="1">
      <c r="A89" s="27">
        <v>1721</v>
      </c>
      <c r="B89" s="18" t="s">
        <v>131</v>
      </c>
      <c r="C89" s="19"/>
      <c r="D89" s="19"/>
      <c r="E89" s="19"/>
      <c r="F89" s="19"/>
      <c r="G89" s="19"/>
      <c r="H89" s="19"/>
    </row>
    <row r="90" spans="1:8" s="6" customFormat="1" ht="16.5" customHeight="1" outlineLevel="1">
      <c r="A90" s="24"/>
      <c r="B90" s="9" t="s">
        <v>5</v>
      </c>
      <c r="C90" s="7">
        <v>0</v>
      </c>
      <c r="D90" s="15">
        <v>211771</v>
      </c>
      <c r="E90" s="15">
        <v>0</v>
      </c>
      <c r="F90" s="15">
        <f>SUM(C90:E90)</f>
        <v>211771</v>
      </c>
      <c r="G90" s="15">
        <v>0</v>
      </c>
      <c r="H90" s="15">
        <f>+F90-G90</f>
        <v>211771</v>
      </c>
    </row>
    <row r="91" spans="1:8" s="6" customFormat="1" ht="16.5" customHeight="1" outlineLevel="1">
      <c r="A91" s="24"/>
      <c r="B91" s="9" t="s">
        <v>6</v>
      </c>
      <c r="C91" s="7">
        <v>0</v>
      </c>
      <c r="D91" s="15">
        <v>639203</v>
      </c>
      <c r="E91" s="15">
        <v>0</v>
      </c>
      <c r="F91" s="15">
        <f>SUM(C91:E91)</f>
        <v>639203</v>
      </c>
      <c r="G91" s="15">
        <v>0</v>
      </c>
      <c r="H91" s="15">
        <f>+F91-G91</f>
        <v>639203</v>
      </c>
    </row>
    <row r="92" spans="1:8" s="6" customFormat="1" ht="16.5" customHeight="1">
      <c r="A92" s="24"/>
      <c r="B92" s="10" t="s">
        <v>128</v>
      </c>
      <c r="C92" s="10">
        <f aca="true" t="shared" si="22" ref="C92:H92">SUM(C90:C91)</f>
        <v>0</v>
      </c>
      <c r="D92" s="10">
        <f t="shared" si="22"/>
        <v>850974</v>
      </c>
      <c r="E92" s="10">
        <f t="shared" si="22"/>
        <v>0</v>
      </c>
      <c r="F92" s="10">
        <f t="shared" si="22"/>
        <v>850974</v>
      </c>
      <c r="G92" s="10">
        <f t="shared" si="22"/>
        <v>0</v>
      </c>
      <c r="H92" s="10">
        <f t="shared" si="22"/>
        <v>850974</v>
      </c>
    </row>
    <row r="93" spans="1:8" s="5" customFormat="1" ht="27">
      <c r="A93" s="22" t="s">
        <v>45</v>
      </c>
      <c r="B93" s="4" t="s">
        <v>46</v>
      </c>
      <c r="C93" s="14"/>
      <c r="D93" s="14"/>
      <c r="E93" s="14"/>
      <c r="F93" s="14"/>
      <c r="G93" s="14"/>
      <c r="H93" s="14"/>
    </row>
    <row r="94" spans="1:8" s="6" customFormat="1" ht="16.5" customHeight="1" outlineLevel="1">
      <c r="A94" s="24"/>
      <c r="B94" s="9" t="s">
        <v>5</v>
      </c>
      <c r="C94" s="7">
        <v>721383</v>
      </c>
      <c r="D94" s="15">
        <v>0</v>
      </c>
      <c r="E94" s="15">
        <v>0</v>
      </c>
      <c r="F94" s="15">
        <f>SUM(C94:E94)</f>
        <v>721383</v>
      </c>
      <c r="G94" s="15">
        <v>0</v>
      </c>
      <c r="H94" s="15">
        <f>+F94-G94</f>
        <v>721383</v>
      </c>
    </row>
    <row r="95" spans="1:8" s="6" customFormat="1" ht="16.5" customHeight="1" outlineLevel="1">
      <c r="A95" s="24"/>
      <c r="B95" s="9" t="s">
        <v>6</v>
      </c>
      <c r="C95" s="7">
        <v>20000</v>
      </c>
      <c r="D95" s="15">
        <v>0</v>
      </c>
      <c r="E95" s="15">
        <v>0</v>
      </c>
      <c r="F95" s="15">
        <f>SUM(C95:E95)</f>
        <v>20000</v>
      </c>
      <c r="G95" s="15">
        <v>0</v>
      </c>
      <c r="H95" s="15">
        <f>+F95-G95</f>
        <v>20000</v>
      </c>
    </row>
    <row r="96" spans="1:8" s="6" customFormat="1" ht="16.5" customHeight="1" outlineLevel="1">
      <c r="A96" s="24"/>
      <c r="B96" s="17" t="s">
        <v>33</v>
      </c>
      <c r="C96" s="7">
        <v>0</v>
      </c>
      <c r="D96" s="15">
        <v>0</v>
      </c>
      <c r="E96" s="15">
        <v>0</v>
      </c>
      <c r="F96" s="15">
        <f>SUM(C96:E96)</f>
        <v>0</v>
      </c>
      <c r="G96" s="15">
        <v>0</v>
      </c>
      <c r="H96" s="15">
        <f>+F96-G96</f>
        <v>0</v>
      </c>
    </row>
    <row r="97" spans="1:8" s="6" customFormat="1" ht="16.5" customHeight="1" outlineLevel="1">
      <c r="A97" s="24"/>
      <c r="B97" s="9" t="s">
        <v>47</v>
      </c>
      <c r="C97" s="7">
        <v>30</v>
      </c>
      <c r="D97" s="15">
        <v>0</v>
      </c>
      <c r="E97" s="15">
        <v>0</v>
      </c>
      <c r="F97" s="15">
        <f>SUM(C97:E97)</f>
        <v>30</v>
      </c>
      <c r="G97" s="15">
        <v>0</v>
      </c>
      <c r="H97" s="15">
        <f>+F97-G97</f>
        <v>30</v>
      </c>
    </row>
    <row r="98" spans="1:8" s="6" customFormat="1" ht="16.5" customHeight="1">
      <c r="A98" s="24"/>
      <c r="B98" s="10" t="s">
        <v>128</v>
      </c>
      <c r="C98" s="10">
        <f aca="true" t="shared" si="23" ref="C98:H98">SUM(C94:C97)</f>
        <v>741413</v>
      </c>
      <c r="D98" s="10">
        <f t="shared" si="23"/>
        <v>0</v>
      </c>
      <c r="E98" s="10">
        <f t="shared" si="23"/>
        <v>0</v>
      </c>
      <c r="F98" s="10">
        <f t="shared" si="23"/>
        <v>741413</v>
      </c>
      <c r="G98" s="10">
        <f t="shared" si="23"/>
        <v>0</v>
      </c>
      <c r="H98" s="10">
        <f t="shared" si="23"/>
        <v>741413</v>
      </c>
    </row>
    <row r="99" spans="1:8" s="5" customFormat="1" ht="16.5" customHeight="1">
      <c r="A99" s="22" t="s">
        <v>48</v>
      </c>
      <c r="B99" s="4" t="s">
        <v>49</v>
      </c>
      <c r="C99" s="14"/>
      <c r="D99" s="14"/>
      <c r="E99" s="14"/>
      <c r="F99" s="14"/>
      <c r="G99" s="14"/>
      <c r="H99" s="14"/>
    </row>
    <row r="100" spans="1:8" s="6" customFormat="1" ht="16.5" customHeight="1" outlineLevel="1">
      <c r="A100" s="24"/>
      <c r="B100" s="9" t="s">
        <v>5</v>
      </c>
      <c r="C100" s="7">
        <v>53799</v>
      </c>
      <c r="D100" s="15">
        <v>0</v>
      </c>
      <c r="E100" s="15">
        <v>0</v>
      </c>
      <c r="F100" s="15">
        <f>SUM(C100:E100)</f>
        <v>53799</v>
      </c>
      <c r="G100" s="15">
        <v>0</v>
      </c>
      <c r="H100" s="15">
        <f>+F100-G100</f>
        <v>53799</v>
      </c>
    </row>
    <row r="101" spans="1:8" s="6" customFormat="1" ht="16.5" customHeight="1" outlineLevel="1">
      <c r="A101" s="24"/>
      <c r="B101" s="9" t="s">
        <v>6</v>
      </c>
      <c r="C101" s="7">
        <v>144600</v>
      </c>
      <c r="D101" s="15">
        <v>0</v>
      </c>
      <c r="E101" s="15">
        <v>0</v>
      </c>
      <c r="F101" s="15">
        <f>SUM(C101:E101)</f>
        <v>144600</v>
      </c>
      <c r="G101" s="15">
        <v>0</v>
      </c>
      <c r="H101" s="15">
        <f>+F101-G101</f>
        <v>144600</v>
      </c>
    </row>
    <row r="102" spans="1:8" s="6" customFormat="1" ht="16.5" customHeight="1">
      <c r="A102" s="24"/>
      <c r="B102" s="10" t="s">
        <v>128</v>
      </c>
      <c r="C102" s="10">
        <f aca="true" t="shared" si="24" ref="C102:H102">SUM(C100:C101)</f>
        <v>198399</v>
      </c>
      <c r="D102" s="10">
        <f t="shared" si="24"/>
        <v>0</v>
      </c>
      <c r="E102" s="10">
        <f t="shared" si="24"/>
        <v>0</v>
      </c>
      <c r="F102" s="10">
        <f t="shared" si="24"/>
        <v>198399</v>
      </c>
      <c r="G102" s="10">
        <f t="shared" si="24"/>
        <v>0</v>
      </c>
      <c r="H102" s="10">
        <f t="shared" si="24"/>
        <v>198399</v>
      </c>
    </row>
    <row r="103" spans="1:8" s="5" customFormat="1" ht="16.5" customHeight="1">
      <c r="A103" s="22" t="s">
        <v>50</v>
      </c>
      <c r="B103" s="4" t="s">
        <v>51</v>
      </c>
      <c r="C103" s="14"/>
      <c r="D103" s="14"/>
      <c r="E103" s="14"/>
      <c r="F103" s="14"/>
      <c r="G103" s="14"/>
      <c r="H103" s="14"/>
    </row>
    <row r="104" spans="1:8" s="6" customFormat="1" ht="16.5" customHeight="1" outlineLevel="1">
      <c r="A104" s="24"/>
      <c r="B104" s="9" t="s">
        <v>5</v>
      </c>
      <c r="C104" s="7">
        <v>1555915</v>
      </c>
      <c r="D104" s="15">
        <v>0</v>
      </c>
      <c r="E104" s="15">
        <v>0</v>
      </c>
      <c r="F104" s="15">
        <f>SUM(C104:E104)</f>
        <v>1555915</v>
      </c>
      <c r="G104" s="15">
        <v>0</v>
      </c>
      <c r="H104" s="15">
        <f>+F104-G104</f>
        <v>1555915</v>
      </c>
    </row>
    <row r="105" spans="1:8" s="6" customFormat="1" ht="16.5" customHeight="1" outlineLevel="1">
      <c r="A105" s="24"/>
      <c r="B105" s="9" t="s">
        <v>6</v>
      </c>
      <c r="C105" s="7">
        <v>1347185</v>
      </c>
      <c r="D105" s="15">
        <v>0</v>
      </c>
      <c r="E105" s="15">
        <v>0</v>
      </c>
      <c r="F105" s="15">
        <f>SUM(C105:E105)</f>
        <v>1347185</v>
      </c>
      <c r="G105" s="15">
        <v>0</v>
      </c>
      <c r="H105" s="15">
        <f>+F105-G105</f>
        <v>1347185</v>
      </c>
    </row>
    <row r="106" spans="1:8" s="6" customFormat="1" ht="16.5" customHeight="1" outlineLevel="1">
      <c r="A106" s="24"/>
      <c r="B106" s="9" t="s">
        <v>33</v>
      </c>
      <c r="C106" s="7">
        <v>322000</v>
      </c>
      <c r="D106" s="15">
        <v>0</v>
      </c>
      <c r="E106" s="15">
        <v>0</v>
      </c>
      <c r="F106" s="15">
        <f>SUM(C106:E106)</f>
        <v>322000</v>
      </c>
      <c r="G106" s="15">
        <v>0</v>
      </c>
      <c r="H106" s="15">
        <f>+F106-G106</f>
        <v>322000</v>
      </c>
    </row>
    <row r="107" spans="1:8" s="6" customFormat="1" ht="16.5" customHeight="1">
      <c r="A107" s="24"/>
      <c r="B107" s="10" t="s">
        <v>128</v>
      </c>
      <c r="C107" s="10">
        <f aca="true" t="shared" si="25" ref="C107:H107">SUM(C104:C106)</f>
        <v>3225100</v>
      </c>
      <c r="D107" s="10">
        <f t="shared" si="25"/>
        <v>0</v>
      </c>
      <c r="E107" s="10">
        <f t="shared" si="25"/>
        <v>0</v>
      </c>
      <c r="F107" s="10">
        <f t="shared" si="25"/>
        <v>3225100</v>
      </c>
      <c r="G107" s="10">
        <f t="shared" si="25"/>
        <v>0</v>
      </c>
      <c r="H107" s="10">
        <f t="shared" si="25"/>
        <v>3225100</v>
      </c>
    </row>
    <row r="108" spans="1:8" s="5" customFormat="1" ht="16.5" customHeight="1">
      <c r="A108" s="22">
        <v>2312</v>
      </c>
      <c r="B108" s="4" t="s">
        <v>138</v>
      </c>
      <c r="C108" s="14"/>
      <c r="D108" s="14"/>
      <c r="E108" s="14"/>
      <c r="F108" s="14"/>
      <c r="G108" s="14"/>
      <c r="H108" s="14"/>
    </row>
    <row r="109" spans="1:8" s="6" customFormat="1" ht="16.5" customHeight="1" outlineLevel="1">
      <c r="A109" s="24"/>
      <c r="B109" s="9" t="s">
        <v>5</v>
      </c>
      <c r="C109" s="7">
        <v>155430</v>
      </c>
      <c r="D109" s="15">
        <v>0</v>
      </c>
      <c r="E109" s="15">
        <v>0</v>
      </c>
      <c r="F109" s="15">
        <f>SUM(C109:E109)</f>
        <v>155430</v>
      </c>
      <c r="G109" s="15">
        <v>0</v>
      </c>
      <c r="H109" s="15">
        <f>+F109-G109</f>
        <v>155430</v>
      </c>
    </row>
    <row r="110" spans="1:8" s="6" customFormat="1" ht="16.5" customHeight="1" outlineLevel="1">
      <c r="A110" s="24"/>
      <c r="B110" s="9" t="s">
        <v>6</v>
      </c>
      <c r="C110" s="7">
        <v>62800</v>
      </c>
      <c r="D110" s="15">
        <v>0</v>
      </c>
      <c r="E110" s="15">
        <v>0</v>
      </c>
      <c r="F110" s="15">
        <f>SUM(C110:E110)</f>
        <v>62800</v>
      </c>
      <c r="G110" s="15">
        <v>0</v>
      </c>
      <c r="H110" s="15">
        <f>+F110-G110</f>
        <v>62800</v>
      </c>
    </row>
    <row r="111" spans="1:8" s="6" customFormat="1" ht="16.5" customHeight="1" outlineLevel="1">
      <c r="A111" s="24"/>
      <c r="B111" s="9" t="s">
        <v>33</v>
      </c>
      <c r="C111" s="7">
        <v>345000</v>
      </c>
      <c r="D111" s="15">
        <v>0</v>
      </c>
      <c r="E111" s="15">
        <v>0</v>
      </c>
      <c r="F111" s="15">
        <f>SUM(C111:E111)</f>
        <v>345000</v>
      </c>
      <c r="G111" s="15">
        <v>0</v>
      </c>
      <c r="H111" s="15">
        <f>+F111-G111</f>
        <v>345000</v>
      </c>
    </row>
    <row r="112" spans="1:8" s="6" customFormat="1" ht="16.5" customHeight="1">
      <c r="A112" s="24"/>
      <c r="B112" s="10" t="s">
        <v>128</v>
      </c>
      <c r="C112" s="10">
        <f aca="true" t="shared" si="26" ref="C112:H112">SUM(C109:C111)</f>
        <v>563230</v>
      </c>
      <c r="D112" s="10">
        <f t="shared" si="26"/>
        <v>0</v>
      </c>
      <c r="E112" s="10">
        <f t="shared" si="26"/>
        <v>0</v>
      </c>
      <c r="F112" s="10">
        <f t="shared" si="26"/>
        <v>563230</v>
      </c>
      <c r="G112" s="10">
        <f t="shared" si="26"/>
        <v>0</v>
      </c>
      <c r="H112" s="10">
        <f t="shared" si="26"/>
        <v>563230</v>
      </c>
    </row>
    <row r="113" spans="1:8" s="5" customFormat="1" ht="16.5" customHeight="1">
      <c r="A113" s="22" t="s">
        <v>52</v>
      </c>
      <c r="B113" s="4" t="s">
        <v>53</v>
      </c>
      <c r="C113" s="14"/>
      <c r="D113" s="14"/>
      <c r="E113" s="14"/>
      <c r="F113" s="14"/>
      <c r="G113" s="14"/>
      <c r="H113" s="14"/>
    </row>
    <row r="114" spans="1:8" s="6" customFormat="1" ht="16.5" customHeight="1" outlineLevel="1">
      <c r="A114" s="24"/>
      <c r="B114" s="9" t="s">
        <v>5</v>
      </c>
      <c r="C114" s="7">
        <v>320633</v>
      </c>
      <c r="D114" s="15">
        <v>0</v>
      </c>
      <c r="E114" s="15">
        <v>0</v>
      </c>
      <c r="F114" s="15">
        <f>SUM(C114:E114)</f>
        <v>320633</v>
      </c>
      <c r="G114" s="15">
        <v>0</v>
      </c>
      <c r="H114" s="15">
        <f>+F114-G114</f>
        <v>320633</v>
      </c>
    </row>
    <row r="115" spans="1:8" s="6" customFormat="1" ht="16.5" customHeight="1" outlineLevel="1">
      <c r="A115" s="24"/>
      <c r="B115" s="9" t="s">
        <v>6</v>
      </c>
      <c r="C115" s="7">
        <v>113507</v>
      </c>
      <c r="D115" s="15">
        <v>0</v>
      </c>
      <c r="E115" s="15">
        <v>0</v>
      </c>
      <c r="F115" s="15">
        <f>SUM(C115:E115)</f>
        <v>113507</v>
      </c>
      <c r="G115" s="15">
        <v>0</v>
      </c>
      <c r="H115" s="15">
        <f>+F115-G115</f>
        <v>113507</v>
      </c>
    </row>
    <row r="116" spans="1:8" s="6" customFormat="1" ht="16.5" customHeight="1" outlineLevel="1">
      <c r="A116" s="24"/>
      <c r="B116" s="17" t="s">
        <v>2</v>
      </c>
      <c r="C116" s="7">
        <v>0</v>
      </c>
      <c r="D116" s="15">
        <v>0</v>
      </c>
      <c r="E116" s="15">
        <v>0</v>
      </c>
      <c r="F116" s="15">
        <f>SUM(C116:E116)</f>
        <v>0</v>
      </c>
      <c r="G116" s="15">
        <v>0</v>
      </c>
      <c r="H116" s="15">
        <f>+F116-G116</f>
        <v>0</v>
      </c>
    </row>
    <row r="117" spans="1:8" s="6" customFormat="1" ht="16.5" customHeight="1">
      <c r="A117" s="24"/>
      <c r="B117" s="10" t="s">
        <v>128</v>
      </c>
      <c r="C117" s="10">
        <f aca="true" t="shared" si="27" ref="C117:H117">SUM(C114:C116)</f>
        <v>434140</v>
      </c>
      <c r="D117" s="10">
        <f t="shared" si="27"/>
        <v>0</v>
      </c>
      <c r="E117" s="10">
        <f t="shared" si="27"/>
        <v>0</v>
      </c>
      <c r="F117" s="10">
        <f t="shared" si="27"/>
        <v>434140</v>
      </c>
      <c r="G117" s="10">
        <f t="shared" si="27"/>
        <v>0</v>
      </c>
      <c r="H117" s="10">
        <f t="shared" si="27"/>
        <v>434140</v>
      </c>
    </row>
    <row r="118" spans="1:8" s="5" customFormat="1" ht="16.5" customHeight="1">
      <c r="A118" s="22" t="s">
        <v>54</v>
      </c>
      <c r="B118" s="4" t="s">
        <v>55</v>
      </c>
      <c r="C118" s="14"/>
      <c r="D118" s="14"/>
      <c r="E118" s="14"/>
      <c r="F118" s="14"/>
      <c r="G118" s="14"/>
      <c r="H118" s="14"/>
    </row>
    <row r="119" spans="1:8" s="6" customFormat="1" ht="16.5" customHeight="1" outlineLevel="1">
      <c r="A119" s="24"/>
      <c r="B119" s="9" t="s">
        <v>5</v>
      </c>
      <c r="C119" s="7">
        <v>464793</v>
      </c>
      <c r="D119" s="15">
        <v>0</v>
      </c>
      <c r="E119" s="15">
        <v>0</v>
      </c>
      <c r="F119" s="15">
        <f>SUM(C119:E119)</f>
        <v>464793</v>
      </c>
      <c r="G119" s="15">
        <v>0</v>
      </c>
      <c r="H119" s="15">
        <f>+F119-G119</f>
        <v>464793</v>
      </c>
    </row>
    <row r="120" spans="1:8" s="6" customFormat="1" ht="16.5" customHeight="1" outlineLevel="1">
      <c r="A120" s="24"/>
      <c r="B120" s="9" t="s">
        <v>6</v>
      </c>
      <c r="C120" s="7">
        <v>100993</v>
      </c>
      <c r="D120" s="15">
        <v>0</v>
      </c>
      <c r="E120" s="15">
        <v>0</v>
      </c>
      <c r="F120" s="15">
        <f>SUM(C120:E120)</f>
        <v>100993</v>
      </c>
      <c r="G120" s="15">
        <v>0</v>
      </c>
      <c r="H120" s="15">
        <f>+F120-G120</f>
        <v>100993</v>
      </c>
    </row>
    <row r="121" spans="1:8" s="6" customFormat="1" ht="16.5" customHeight="1">
      <c r="A121" s="24"/>
      <c r="B121" s="10" t="s">
        <v>128</v>
      </c>
      <c r="C121" s="10">
        <f aca="true" t="shared" si="28" ref="C121:H121">SUM(C119:C120)</f>
        <v>565786</v>
      </c>
      <c r="D121" s="10">
        <f t="shared" si="28"/>
        <v>0</v>
      </c>
      <c r="E121" s="10">
        <f t="shared" si="28"/>
        <v>0</v>
      </c>
      <c r="F121" s="10">
        <f t="shared" si="28"/>
        <v>565786</v>
      </c>
      <c r="G121" s="10">
        <f t="shared" si="28"/>
        <v>0</v>
      </c>
      <c r="H121" s="10">
        <f t="shared" si="28"/>
        <v>565786</v>
      </c>
    </row>
    <row r="122" spans="1:8" s="5" customFormat="1" ht="16.5" customHeight="1">
      <c r="A122" s="22" t="s">
        <v>56</v>
      </c>
      <c r="B122" s="4" t="s">
        <v>57</v>
      </c>
      <c r="C122" s="14"/>
      <c r="D122" s="14"/>
      <c r="E122" s="14"/>
      <c r="F122" s="14"/>
      <c r="G122" s="14"/>
      <c r="H122" s="14"/>
    </row>
    <row r="123" spans="1:8" s="6" customFormat="1" ht="16.5" customHeight="1" outlineLevel="1">
      <c r="A123" s="24"/>
      <c r="B123" s="9" t="s">
        <v>5</v>
      </c>
      <c r="C123" s="7">
        <v>651752</v>
      </c>
      <c r="D123" s="15">
        <v>0</v>
      </c>
      <c r="E123" s="15">
        <v>0</v>
      </c>
      <c r="F123" s="15">
        <f>SUM(C123:E123)</f>
        <v>651752</v>
      </c>
      <c r="G123" s="15">
        <v>0</v>
      </c>
      <c r="H123" s="15">
        <f>+F123-G123</f>
        <v>651752</v>
      </c>
    </row>
    <row r="124" spans="1:8" s="6" customFormat="1" ht="16.5" customHeight="1" outlineLevel="1">
      <c r="A124" s="24"/>
      <c r="B124" s="9" t="s">
        <v>6</v>
      </c>
      <c r="C124" s="7">
        <v>10565</v>
      </c>
      <c r="D124" s="15">
        <v>0</v>
      </c>
      <c r="E124" s="15">
        <v>0</v>
      </c>
      <c r="F124" s="15">
        <f>SUM(C124:E124)</f>
        <v>10565</v>
      </c>
      <c r="G124" s="15">
        <v>0</v>
      </c>
      <c r="H124" s="15">
        <f>+F124-G124</f>
        <v>10565</v>
      </c>
    </row>
    <row r="125" spans="1:8" s="6" customFormat="1" ht="16.5" customHeight="1">
      <c r="A125" s="24"/>
      <c r="B125" s="10" t="s">
        <v>128</v>
      </c>
      <c r="C125" s="10">
        <f aca="true" t="shared" si="29" ref="C125:H125">SUM(C123:C124)</f>
        <v>662317</v>
      </c>
      <c r="D125" s="10">
        <f t="shared" si="29"/>
        <v>0</v>
      </c>
      <c r="E125" s="10">
        <f t="shared" si="29"/>
        <v>0</v>
      </c>
      <c r="F125" s="10">
        <f t="shared" si="29"/>
        <v>662317</v>
      </c>
      <c r="G125" s="10">
        <f t="shared" si="29"/>
        <v>0</v>
      </c>
      <c r="H125" s="10">
        <f t="shared" si="29"/>
        <v>662317</v>
      </c>
    </row>
    <row r="126" spans="1:8" s="5" customFormat="1" ht="16.5" customHeight="1">
      <c r="A126" s="22">
        <v>3112</v>
      </c>
      <c r="B126" s="4" t="s">
        <v>139</v>
      </c>
      <c r="C126" s="14"/>
      <c r="D126" s="14"/>
      <c r="E126" s="14"/>
      <c r="F126" s="14"/>
      <c r="G126" s="14"/>
      <c r="H126" s="14"/>
    </row>
    <row r="127" spans="1:8" s="6" customFormat="1" ht="16.5" customHeight="1" outlineLevel="1">
      <c r="A127" s="24"/>
      <c r="B127" s="9" t="s">
        <v>5</v>
      </c>
      <c r="C127" s="7">
        <v>41706</v>
      </c>
      <c r="D127" s="15">
        <v>0</v>
      </c>
      <c r="E127" s="15">
        <v>0</v>
      </c>
      <c r="F127" s="15">
        <f>SUM(C127:E127)</f>
        <v>41706</v>
      </c>
      <c r="G127" s="15">
        <v>0</v>
      </c>
      <c r="H127" s="15">
        <f>+F127-G127</f>
        <v>41706</v>
      </c>
    </row>
    <row r="128" spans="1:8" s="6" customFormat="1" ht="16.5" customHeight="1" outlineLevel="1">
      <c r="A128" s="24"/>
      <c r="B128" s="9" t="s">
        <v>6</v>
      </c>
      <c r="C128" s="7">
        <v>171153</v>
      </c>
      <c r="D128" s="15">
        <v>0</v>
      </c>
      <c r="E128" s="15">
        <v>0</v>
      </c>
      <c r="F128" s="15">
        <f>SUM(C128:E128)</f>
        <v>171153</v>
      </c>
      <c r="G128" s="15">
        <v>0</v>
      </c>
      <c r="H128" s="15">
        <f>+F128-G128</f>
        <v>171153</v>
      </c>
    </row>
    <row r="129" spans="1:8" s="6" customFormat="1" ht="16.5" customHeight="1">
      <c r="A129" s="24"/>
      <c r="B129" s="10" t="s">
        <v>128</v>
      </c>
      <c r="C129" s="10">
        <f aca="true" t="shared" si="30" ref="C129:H129">SUM(C127:C128)</f>
        <v>212859</v>
      </c>
      <c r="D129" s="10">
        <f t="shared" si="30"/>
        <v>0</v>
      </c>
      <c r="E129" s="10">
        <f t="shared" si="30"/>
        <v>0</v>
      </c>
      <c r="F129" s="10">
        <f t="shared" si="30"/>
        <v>212859</v>
      </c>
      <c r="G129" s="10">
        <f t="shared" si="30"/>
        <v>0</v>
      </c>
      <c r="H129" s="10">
        <f t="shared" si="30"/>
        <v>212859</v>
      </c>
    </row>
    <row r="130" spans="1:8" s="5" customFormat="1" ht="16.5" customHeight="1">
      <c r="A130" s="22" t="s">
        <v>58</v>
      </c>
      <c r="B130" s="4" t="s">
        <v>59</v>
      </c>
      <c r="C130" s="14"/>
      <c r="D130" s="14"/>
      <c r="E130" s="14"/>
      <c r="F130" s="14"/>
      <c r="G130" s="14"/>
      <c r="H130" s="14"/>
    </row>
    <row r="131" spans="1:8" s="6" customFormat="1" ht="16.5" customHeight="1" outlineLevel="1">
      <c r="A131" s="24"/>
      <c r="B131" s="9" t="s">
        <v>5</v>
      </c>
      <c r="C131" s="7">
        <v>450144</v>
      </c>
      <c r="D131" s="15">
        <v>0</v>
      </c>
      <c r="E131" s="15">
        <v>0</v>
      </c>
      <c r="F131" s="15">
        <f>SUM(C131:E131)</f>
        <v>450144</v>
      </c>
      <c r="G131" s="15">
        <v>0</v>
      </c>
      <c r="H131" s="15">
        <f>+F131-G131</f>
        <v>450144</v>
      </c>
    </row>
    <row r="132" spans="1:8" s="6" customFormat="1" ht="16.5" customHeight="1" outlineLevel="1">
      <c r="A132" s="24"/>
      <c r="B132" s="9" t="s">
        <v>6</v>
      </c>
      <c r="C132" s="7">
        <v>67152</v>
      </c>
      <c r="D132" s="15">
        <v>0</v>
      </c>
      <c r="E132" s="15">
        <v>0</v>
      </c>
      <c r="F132" s="15">
        <f>SUM(C132:E132)</f>
        <v>67152</v>
      </c>
      <c r="G132" s="15">
        <v>0</v>
      </c>
      <c r="H132" s="15">
        <f>+F132-G132</f>
        <v>67152</v>
      </c>
    </row>
    <row r="133" spans="1:8" s="6" customFormat="1" ht="16.5" customHeight="1" outlineLevel="1">
      <c r="A133" s="24"/>
      <c r="B133" s="17" t="s">
        <v>42</v>
      </c>
      <c r="C133" s="7">
        <v>0</v>
      </c>
      <c r="D133" s="15">
        <v>0</v>
      </c>
      <c r="E133" s="15">
        <v>0</v>
      </c>
      <c r="F133" s="15">
        <f>SUM(C133:E133)</f>
        <v>0</v>
      </c>
      <c r="G133" s="15">
        <v>0</v>
      </c>
      <c r="H133" s="15">
        <f>+F133-G133</f>
        <v>0</v>
      </c>
    </row>
    <row r="134" spans="1:8" s="6" customFormat="1" ht="16.5" customHeight="1">
      <c r="A134" s="24"/>
      <c r="B134" s="10" t="s">
        <v>128</v>
      </c>
      <c r="C134" s="10">
        <f aca="true" t="shared" si="31" ref="C134:H134">SUM(C131:C133)</f>
        <v>517296</v>
      </c>
      <c r="D134" s="10">
        <f t="shared" si="31"/>
        <v>0</v>
      </c>
      <c r="E134" s="10">
        <f t="shared" si="31"/>
        <v>0</v>
      </c>
      <c r="F134" s="10">
        <f t="shared" si="31"/>
        <v>517296</v>
      </c>
      <c r="G134" s="10">
        <f t="shared" si="31"/>
        <v>0</v>
      </c>
      <c r="H134" s="10">
        <f t="shared" si="31"/>
        <v>517296</v>
      </c>
    </row>
    <row r="135" spans="1:8" s="5" customFormat="1" ht="40.5">
      <c r="A135" s="22" t="s">
        <v>60</v>
      </c>
      <c r="B135" s="4" t="s">
        <v>61</v>
      </c>
      <c r="C135" s="14"/>
      <c r="D135" s="14"/>
      <c r="E135" s="14"/>
      <c r="F135" s="14"/>
      <c r="G135" s="14"/>
      <c r="H135" s="14"/>
    </row>
    <row r="136" spans="1:8" s="6" customFormat="1" ht="16.5" customHeight="1" outlineLevel="1">
      <c r="A136" s="24"/>
      <c r="B136" s="9" t="s">
        <v>5</v>
      </c>
      <c r="C136" s="7">
        <v>526388</v>
      </c>
      <c r="D136" s="15">
        <v>0</v>
      </c>
      <c r="E136" s="15">
        <v>0</v>
      </c>
      <c r="F136" s="15">
        <f>SUM(C136:E136)</f>
        <v>526388</v>
      </c>
      <c r="G136" s="15">
        <v>0</v>
      </c>
      <c r="H136" s="15">
        <f>+F136-G136</f>
        <v>526388</v>
      </c>
    </row>
    <row r="137" spans="1:8" s="6" customFormat="1" ht="16.5" customHeight="1" outlineLevel="1">
      <c r="A137" s="24"/>
      <c r="B137" s="9" t="s">
        <v>6</v>
      </c>
      <c r="C137" s="7">
        <v>1577689</v>
      </c>
      <c r="D137" s="15">
        <v>0</v>
      </c>
      <c r="E137" s="15">
        <v>0</v>
      </c>
      <c r="F137" s="15">
        <f>SUM(C137:E137)</f>
        <v>1577689</v>
      </c>
      <c r="G137" s="15">
        <v>0</v>
      </c>
      <c r="H137" s="15">
        <f>+F137-G137</f>
        <v>1577689</v>
      </c>
    </row>
    <row r="138" spans="1:8" s="6" customFormat="1" ht="16.5" customHeight="1" outlineLevel="1">
      <c r="A138" s="24"/>
      <c r="B138" s="9" t="s">
        <v>33</v>
      </c>
      <c r="C138" s="7">
        <v>360232</v>
      </c>
      <c r="D138" s="15">
        <v>0</v>
      </c>
      <c r="E138" s="15">
        <v>0</v>
      </c>
      <c r="F138" s="15">
        <f>SUM(C138:E138)</f>
        <v>360232</v>
      </c>
      <c r="G138" s="15">
        <v>0</v>
      </c>
      <c r="H138" s="15">
        <f>+F138-G138</f>
        <v>360232</v>
      </c>
    </row>
    <row r="139" spans="1:8" s="6" customFormat="1" ht="16.5" customHeight="1">
      <c r="A139" s="24"/>
      <c r="B139" s="10" t="s">
        <v>128</v>
      </c>
      <c r="C139" s="10">
        <f aca="true" t="shared" si="32" ref="C139:H139">SUM(C136:C138)</f>
        <v>2464309</v>
      </c>
      <c r="D139" s="10">
        <f t="shared" si="32"/>
        <v>0</v>
      </c>
      <c r="E139" s="10">
        <f t="shared" si="32"/>
        <v>0</v>
      </c>
      <c r="F139" s="10">
        <f t="shared" si="32"/>
        <v>2464309</v>
      </c>
      <c r="G139" s="10">
        <f t="shared" si="32"/>
        <v>0</v>
      </c>
      <c r="H139" s="10">
        <f t="shared" si="32"/>
        <v>2464309</v>
      </c>
    </row>
    <row r="140" spans="1:8" s="5" customFormat="1" ht="27">
      <c r="A140" s="22" t="s">
        <v>62</v>
      </c>
      <c r="B140" s="4" t="s">
        <v>63</v>
      </c>
      <c r="C140" s="14"/>
      <c r="D140" s="14"/>
      <c r="E140" s="14"/>
      <c r="F140" s="14"/>
      <c r="G140" s="14"/>
      <c r="H140" s="14"/>
    </row>
    <row r="141" spans="1:8" s="6" customFormat="1" ht="16.5" customHeight="1" outlineLevel="1">
      <c r="A141" s="24"/>
      <c r="B141" s="9" t="s">
        <v>5</v>
      </c>
      <c r="C141" s="7">
        <v>75259</v>
      </c>
      <c r="D141" s="15">
        <v>0</v>
      </c>
      <c r="E141" s="15">
        <v>0</v>
      </c>
      <c r="F141" s="15">
        <f>SUM(C141:E141)</f>
        <v>75259</v>
      </c>
      <c r="G141" s="15">
        <v>0</v>
      </c>
      <c r="H141" s="15">
        <f>+F141-G141</f>
        <v>75259</v>
      </c>
    </row>
    <row r="142" spans="1:8" s="6" customFormat="1" ht="16.5" customHeight="1" outlineLevel="1">
      <c r="A142" s="24"/>
      <c r="B142" s="9" t="s">
        <v>6</v>
      </c>
      <c r="C142" s="7">
        <v>9864</v>
      </c>
      <c r="D142" s="15">
        <v>0</v>
      </c>
      <c r="E142" s="15">
        <v>0</v>
      </c>
      <c r="F142" s="15">
        <f>SUM(C142:E142)</f>
        <v>9864</v>
      </c>
      <c r="G142" s="15">
        <v>0</v>
      </c>
      <c r="H142" s="15">
        <f>+F142-G142</f>
        <v>9864</v>
      </c>
    </row>
    <row r="143" spans="1:8" s="6" customFormat="1" ht="16.5" customHeight="1" outlineLevel="1">
      <c r="A143" s="24"/>
      <c r="B143" s="9" t="s">
        <v>33</v>
      </c>
      <c r="C143" s="7">
        <v>18000</v>
      </c>
      <c r="D143" s="15">
        <v>0</v>
      </c>
      <c r="E143" s="15">
        <v>0</v>
      </c>
      <c r="F143" s="15">
        <f>SUM(C143:E143)</f>
        <v>18000</v>
      </c>
      <c r="G143" s="15">
        <v>0</v>
      </c>
      <c r="H143" s="15">
        <f>+F143-G143</f>
        <v>18000</v>
      </c>
    </row>
    <row r="144" spans="1:8" s="8" customFormat="1" ht="16.5" customHeight="1">
      <c r="A144" s="28"/>
      <c r="B144" s="10" t="s">
        <v>128</v>
      </c>
      <c r="C144" s="10">
        <f aca="true" t="shared" si="33" ref="C144:H144">SUM(C141:C143)</f>
        <v>103123</v>
      </c>
      <c r="D144" s="10">
        <f t="shared" si="33"/>
        <v>0</v>
      </c>
      <c r="E144" s="10">
        <f t="shared" si="33"/>
        <v>0</v>
      </c>
      <c r="F144" s="10">
        <f t="shared" si="33"/>
        <v>103123</v>
      </c>
      <c r="G144" s="10">
        <f t="shared" si="33"/>
        <v>0</v>
      </c>
      <c r="H144" s="10">
        <f t="shared" si="33"/>
        <v>103123</v>
      </c>
    </row>
    <row r="145" spans="1:8" s="5" customFormat="1" ht="16.5" customHeight="1">
      <c r="A145" s="22" t="s">
        <v>64</v>
      </c>
      <c r="B145" s="4" t="s">
        <v>65</v>
      </c>
      <c r="C145" s="14"/>
      <c r="D145" s="14"/>
      <c r="E145" s="14"/>
      <c r="F145" s="14"/>
      <c r="G145" s="14"/>
      <c r="H145" s="14"/>
    </row>
    <row r="146" spans="1:8" s="6" customFormat="1" ht="16.5" customHeight="1" outlineLevel="1">
      <c r="A146" s="24"/>
      <c r="B146" s="9" t="s">
        <v>5</v>
      </c>
      <c r="C146" s="7">
        <v>221873</v>
      </c>
      <c r="D146" s="15">
        <v>0</v>
      </c>
      <c r="E146" s="15">
        <v>0</v>
      </c>
      <c r="F146" s="15">
        <f>SUM(C146:E146)</f>
        <v>221873</v>
      </c>
      <c r="G146" s="15">
        <v>0</v>
      </c>
      <c r="H146" s="15">
        <f>+F146-G146</f>
        <v>221873</v>
      </c>
    </row>
    <row r="147" spans="1:8" s="6" customFormat="1" ht="16.5" customHeight="1" outlineLevel="1">
      <c r="A147" s="24"/>
      <c r="B147" s="9" t="s">
        <v>6</v>
      </c>
      <c r="C147" s="7">
        <v>36679</v>
      </c>
      <c r="D147" s="15">
        <v>0</v>
      </c>
      <c r="E147" s="15">
        <v>0</v>
      </c>
      <c r="F147" s="15">
        <f>SUM(C147:E147)</f>
        <v>36679</v>
      </c>
      <c r="G147" s="15">
        <v>0</v>
      </c>
      <c r="H147" s="15">
        <f>+F147-G147</f>
        <v>36679</v>
      </c>
    </row>
    <row r="148" spans="1:8" s="6" customFormat="1" ht="16.5" customHeight="1" outlineLevel="1">
      <c r="A148" s="24"/>
      <c r="B148" s="9" t="s">
        <v>33</v>
      </c>
      <c r="C148" s="7">
        <v>4621</v>
      </c>
      <c r="D148" s="15">
        <v>0</v>
      </c>
      <c r="E148" s="15">
        <v>0</v>
      </c>
      <c r="F148" s="15">
        <f>SUM(C148:E148)</f>
        <v>4621</v>
      </c>
      <c r="G148" s="15">
        <v>0</v>
      </c>
      <c r="H148" s="15">
        <f>+F148-G148</f>
        <v>4621</v>
      </c>
    </row>
    <row r="149" spans="1:8" s="6" customFormat="1" ht="16.5" customHeight="1">
      <c r="A149" s="24"/>
      <c r="B149" s="10" t="s">
        <v>128</v>
      </c>
      <c r="C149" s="10">
        <f aca="true" t="shared" si="34" ref="C149:H149">SUM(C146:C148)</f>
        <v>263173</v>
      </c>
      <c r="D149" s="10">
        <f t="shared" si="34"/>
        <v>0</v>
      </c>
      <c r="E149" s="10">
        <f t="shared" si="34"/>
        <v>0</v>
      </c>
      <c r="F149" s="10">
        <f t="shared" si="34"/>
        <v>263173</v>
      </c>
      <c r="G149" s="10">
        <f t="shared" si="34"/>
        <v>0</v>
      </c>
      <c r="H149" s="10">
        <f t="shared" si="34"/>
        <v>263173</v>
      </c>
    </row>
    <row r="150" spans="1:8" s="5" customFormat="1" ht="16.5" customHeight="1">
      <c r="A150" s="22" t="s">
        <v>66</v>
      </c>
      <c r="B150" s="4" t="s">
        <v>67</v>
      </c>
      <c r="C150" s="14"/>
      <c r="D150" s="14"/>
      <c r="E150" s="14"/>
      <c r="F150" s="14"/>
      <c r="G150" s="14"/>
      <c r="H150" s="14"/>
    </row>
    <row r="151" spans="1:8" s="6" customFormat="1" ht="16.5" customHeight="1" outlineLevel="1">
      <c r="A151" s="24"/>
      <c r="B151" s="17" t="s">
        <v>5</v>
      </c>
      <c r="C151" s="7">
        <v>0</v>
      </c>
      <c r="D151" s="15">
        <v>0</v>
      </c>
      <c r="E151" s="15">
        <v>0</v>
      </c>
      <c r="F151" s="15">
        <f>SUM(C151:E151)</f>
        <v>0</v>
      </c>
      <c r="G151" s="15">
        <v>0</v>
      </c>
      <c r="H151" s="15">
        <f>+F151-G151</f>
        <v>0</v>
      </c>
    </row>
    <row r="152" spans="1:8" s="6" customFormat="1" ht="16.5" customHeight="1" outlineLevel="1">
      <c r="A152" s="24"/>
      <c r="B152" s="9" t="s">
        <v>6</v>
      </c>
      <c r="C152" s="7">
        <v>199860</v>
      </c>
      <c r="D152" s="15">
        <v>0</v>
      </c>
      <c r="E152" s="15">
        <v>0</v>
      </c>
      <c r="F152" s="15">
        <f>SUM(C152:E152)</f>
        <v>199860</v>
      </c>
      <c r="G152" s="15">
        <v>0</v>
      </c>
      <c r="H152" s="15">
        <f>+F152-G152</f>
        <v>199860</v>
      </c>
    </row>
    <row r="153" spans="1:8" s="6" customFormat="1" ht="16.5" customHeight="1">
      <c r="A153" s="24"/>
      <c r="B153" s="10" t="s">
        <v>128</v>
      </c>
      <c r="C153" s="10">
        <f aca="true" t="shared" si="35" ref="C153:H153">SUM(C151:C152)</f>
        <v>199860</v>
      </c>
      <c r="D153" s="10">
        <f t="shared" si="35"/>
        <v>0</v>
      </c>
      <c r="E153" s="10">
        <f t="shared" si="35"/>
        <v>0</v>
      </c>
      <c r="F153" s="10">
        <f t="shared" si="35"/>
        <v>199860</v>
      </c>
      <c r="G153" s="10">
        <f t="shared" si="35"/>
        <v>0</v>
      </c>
      <c r="H153" s="10">
        <f t="shared" si="35"/>
        <v>199860</v>
      </c>
    </row>
    <row r="154" spans="1:8" s="5" customFormat="1" ht="16.5" customHeight="1">
      <c r="A154" s="22" t="s">
        <v>68</v>
      </c>
      <c r="B154" s="4" t="s">
        <v>69</v>
      </c>
      <c r="C154" s="14"/>
      <c r="D154" s="14"/>
      <c r="E154" s="14"/>
      <c r="F154" s="14"/>
      <c r="G154" s="14"/>
      <c r="H154" s="14"/>
    </row>
    <row r="155" spans="1:8" s="6" customFormat="1" ht="16.5" customHeight="1" outlineLevel="1">
      <c r="A155" s="24"/>
      <c r="B155" s="9" t="s">
        <v>5</v>
      </c>
      <c r="C155" s="7">
        <v>1106851</v>
      </c>
      <c r="D155" s="15">
        <v>0</v>
      </c>
      <c r="E155" s="15">
        <v>0</v>
      </c>
      <c r="F155" s="15">
        <f>SUM(C155:E155)</f>
        <v>1106851</v>
      </c>
      <c r="G155" s="15">
        <v>0</v>
      </c>
      <c r="H155" s="15">
        <f>+F155-G155</f>
        <v>1106851</v>
      </c>
    </row>
    <row r="156" spans="1:8" s="6" customFormat="1" ht="16.5" customHeight="1" outlineLevel="1">
      <c r="A156" s="24"/>
      <c r="B156" s="9" t="s">
        <v>6</v>
      </c>
      <c r="C156" s="7">
        <v>139403</v>
      </c>
      <c r="D156" s="15">
        <v>0</v>
      </c>
      <c r="E156" s="15">
        <v>0</v>
      </c>
      <c r="F156" s="15">
        <f>SUM(C156:E156)</f>
        <v>139403</v>
      </c>
      <c r="G156" s="15">
        <v>0</v>
      </c>
      <c r="H156" s="15">
        <f>+F156-G156</f>
        <v>139403</v>
      </c>
    </row>
    <row r="157" spans="1:8" s="6" customFormat="1" ht="16.5" customHeight="1" outlineLevel="1">
      <c r="A157" s="24"/>
      <c r="B157" s="9" t="s">
        <v>42</v>
      </c>
      <c r="C157" s="7">
        <v>0</v>
      </c>
      <c r="D157" s="15">
        <v>0</v>
      </c>
      <c r="E157" s="15">
        <v>0</v>
      </c>
      <c r="F157" s="15">
        <f>SUM(C157:E157)</f>
        <v>0</v>
      </c>
      <c r="G157" s="15">
        <v>0</v>
      </c>
      <c r="H157" s="15">
        <f>+F157-G157</f>
        <v>0</v>
      </c>
    </row>
    <row r="158" spans="1:8" s="6" customFormat="1" ht="16.5" customHeight="1">
      <c r="A158" s="24"/>
      <c r="B158" s="10" t="s">
        <v>128</v>
      </c>
      <c r="C158" s="10">
        <f aca="true" t="shared" si="36" ref="C158:H158">SUM(C155:C157)</f>
        <v>1246254</v>
      </c>
      <c r="D158" s="10">
        <f t="shared" si="36"/>
        <v>0</v>
      </c>
      <c r="E158" s="10">
        <f t="shared" si="36"/>
        <v>0</v>
      </c>
      <c r="F158" s="10">
        <f t="shared" si="36"/>
        <v>1246254</v>
      </c>
      <c r="G158" s="10">
        <f t="shared" si="36"/>
        <v>0</v>
      </c>
      <c r="H158" s="10">
        <f t="shared" si="36"/>
        <v>1246254</v>
      </c>
    </row>
    <row r="159" spans="1:8" s="5" customFormat="1" ht="16.5" customHeight="1">
      <c r="A159" s="22" t="s">
        <v>70</v>
      </c>
      <c r="B159" s="4" t="s">
        <v>71</v>
      </c>
      <c r="C159" s="14"/>
      <c r="D159" s="14"/>
      <c r="E159" s="14"/>
      <c r="F159" s="14"/>
      <c r="G159" s="14"/>
      <c r="H159" s="14"/>
    </row>
    <row r="160" spans="1:8" s="6" customFormat="1" ht="16.5" customHeight="1" outlineLevel="1">
      <c r="A160" s="24"/>
      <c r="B160" s="9" t="s">
        <v>5</v>
      </c>
      <c r="C160" s="7">
        <v>262900</v>
      </c>
      <c r="D160" s="15">
        <v>0</v>
      </c>
      <c r="E160" s="15">
        <v>0</v>
      </c>
      <c r="F160" s="15">
        <f>SUM(C160:E160)</f>
        <v>262900</v>
      </c>
      <c r="G160" s="15">
        <v>0</v>
      </c>
      <c r="H160" s="15">
        <f>+F160-G160</f>
        <v>262900</v>
      </c>
    </row>
    <row r="161" spans="1:8" s="6" customFormat="1" ht="16.5" customHeight="1" outlineLevel="1">
      <c r="A161" s="24"/>
      <c r="B161" s="9" t="s">
        <v>6</v>
      </c>
      <c r="C161" s="7">
        <v>22840</v>
      </c>
      <c r="D161" s="15">
        <v>0</v>
      </c>
      <c r="E161" s="15">
        <v>0</v>
      </c>
      <c r="F161" s="15">
        <f>SUM(C161:E161)</f>
        <v>22840</v>
      </c>
      <c r="G161" s="15">
        <v>0</v>
      </c>
      <c r="H161" s="15">
        <f>+F161-G161</f>
        <v>22840</v>
      </c>
    </row>
    <row r="162" spans="1:8" s="6" customFormat="1" ht="16.5" customHeight="1" outlineLevel="1">
      <c r="A162" s="24"/>
      <c r="B162" s="9" t="s">
        <v>33</v>
      </c>
      <c r="C162" s="7">
        <v>18000</v>
      </c>
      <c r="D162" s="15">
        <v>0</v>
      </c>
      <c r="E162" s="15">
        <v>0</v>
      </c>
      <c r="F162" s="15">
        <f>SUM(C162:E162)</f>
        <v>18000</v>
      </c>
      <c r="G162" s="15">
        <v>0</v>
      </c>
      <c r="H162" s="15">
        <f>+F162-G162</f>
        <v>18000</v>
      </c>
    </row>
    <row r="163" spans="1:8" s="6" customFormat="1" ht="16.5" customHeight="1">
      <c r="A163" s="24"/>
      <c r="B163" s="10" t="s">
        <v>128</v>
      </c>
      <c r="C163" s="10">
        <f aca="true" t="shared" si="37" ref="C163:H163">SUM(C160:C162)</f>
        <v>303740</v>
      </c>
      <c r="D163" s="10">
        <f t="shared" si="37"/>
        <v>0</v>
      </c>
      <c r="E163" s="10">
        <f t="shared" si="37"/>
        <v>0</v>
      </c>
      <c r="F163" s="10">
        <f t="shared" si="37"/>
        <v>303740</v>
      </c>
      <c r="G163" s="10">
        <f t="shared" si="37"/>
        <v>0</v>
      </c>
      <c r="H163" s="10">
        <f t="shared" si="37"/>
        <v>303740</v>
      </c>
    </row>
    <row r="164" spans="1:8" s="5" customFormat="1" ht="16.5" customHeight="1">
      <c r="A164" s="22" t="s">
        <v>72</v>
      </c>
      <c r="B164" s="4" t="s">
        <v>73</v>
      </c>
      <c r="C164" s="14"/>
      <c r="D164" s="14"/>
      <c r="E164" s="14"/>
      <c r="F164" s="14"/>
      <c r="G164" s="14"/>
      <c r="H164" s="14"/>
    </row>
    <row r="165" spans="1:8" s="6" customFormat="1" ht="16.5" customHeight="1" outlineLevel="1">
      <c r="A165" s="24"/>
      <c r="B165" s="9" t="s">
        <v>5</v>
      </c>
      <c r="C165" s="7">
        <v>1334055</v>
      </c>
      <c r="D165" s="15">
        <v>0</v>
      </c>
      <c r="E165" s="15">
        <v>0</v>
      </c>
      <c r="F165" s="15">
        <f>SUM(C165:E165)</f>
        <v>1334055</v>
      </c>
      <c r="G165" s="15">
        <v>0</v>
      </c>
      <c r="H165" s="15">
        <f>+F165-G165</f>
        <v>1334055</v>
      </c>
    </row>
    <row r="166" spans="1:8" s="6" customFormat="1" ht="16.5" customHeight="1" outlineLevel="1">
      <c r="A166" s="24"/>
      <c r="B166" s="9" t="s">
        <v>6</v>
      </c>
      <c r="C166" s="7">
        <v>263130</v>
      </c>
      <c r="D166" s="15">
        <v>0</v>
      </c>
      <c r="E166" s="15">
        <v>0</v>
      </c>
      <c r="F166" s="15">
        <f>SUM(C166:E166)</f>
        <v>263130</v>
      </c>
      <c r="G166" s="15">
        <v>0</v>
      </c>
      <c r="H166" s="15">
        <f>+F166-G166</f>
        <v>263130</v>
      </c>
    </row>
    <row r="167" spans="1:8" s="6" customFormat="1" ht="16.5" customHeight="1" outlineLevel="1">
      <c r="A167" s="24"/>
      <c r="B167" s="9" t="s">
        <v>33</v>
      </c>
      <c r="C167" s="7">
        <v>10</v>
      </c>
      <c r="D167" s="15">
        <v>0</v>
      </c>
      <c r="E167" s="15">
        <v>0</v>
      </c>
      <c r="F167" s="15">
        <f>SUM(C167:E167)</f>
        <v>10</v>
      </c>
      <c r="G167" s="15">
        <v>0</v>
      </c>
      <c r="H167" s="15">
        <f>+F167-G167</f>
        <v>10</v>
      </c>
    </row>
    <row r="168" spans="1:8" s="6" customFormat="1" ht="16.5" customHeight="1">
      <c r="A168" s="24"/>
      <c r="B168" s="10" t="s">
        <v>128</v>
      </c>
      <c r="C168" s="10">
        <f aca="true" t="shared" si="38" ref="C168:H168">SUM(C165:C167)</f>
        <v>1597195</v>
      </c>
      <c r="D168" s="10">
        <f t="shared" si="38"/>
        <v>0</v>
      </c>
      <c r="E168" s="10">
        <f t="shared" si="38"/>
        <v>0</v>
      </c>
      <c r="F168" s="10">
        <f t="shared" si="38"/>
        <v>1597195</v>
      </c>
      <c r="G168" s="10">
        <f t="shared" si="38"/>
        <v>0</v>
      </c>
      <c r="H168" s="10">
        <f t="shared" si="38"/>
        <v>1597195</v>
      </c>
    </row>
    <row r="169" spans="1:8" s="5" customFormat="1" ht="16.5" customHeight="1">
      <c r="A169" s="22" t="s">
        <v>74</v>
      </c>
      <c r="B169" s="4" t="s">
        <v>75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544850</v>
      </c>
      <c r="D170" s="15">
        <v>0</v>
      </c>
      <c r="E170" s="15">
        <v>0</v>
      </c>
      <c r="F170" s="15">
        <f>SUM(C170:E170)</f>
        <v>544850</v>
      </c>
      <c r="G170" s="15">
        <v>0</v>
      </c>
      <c r="H170" s="15">
        <f>+F170-G170</f>
        <v>544850</v>
      </c>
    </row>
    <row r="171" spans="1:8" s="6" customFormat="1" ht="16.5" customHeight="1" outlineLevel="1">
      <c r="A171" s="24"/>
      <c r="B171" s="9" t="s">
        <v>6</v>
      </c>
      <c r="C171" s="7">
        <v>153120</v>
      </c>
      <c r="D171" s="15">
        <v>0</v>
      </c>
      <c r="E171" s="15">
        <v>0</v>
      </c>
      <c r="F171" s="15">
        <f>SUM(C171:E171)</f>
        <v>153120</v>
      </c>
      <c r="G171" s="15">
        <v>0</v>
      </c>
      <c r="H171" s="15">
        <f>+F171-G171</f>
        <v>153120</v>
      </c>
    </row>
    <row r="172" spans="1:8" s="6" customFormat="1" ht="16.5" customHeight="1">
      <c r="A172" s="24"/>
      <c r="B172" s="10" t="s">
        <v>128</v>
      </c>
      <c r="C172" s="10">
        <f aca="true" t="shared" si="39" ref="C172:H172">SUM(C170:C171)</f>
        <v>697970</v>
      </c>
      <c r="D172" s="10">
        <f t="shared" si="39"/>
        <v>0</v>
      </c>
      <c r="E172" s="10">
        <f t="shared" si="39"/>
        <v>0</v>
      </c>
      <c r="F172" s="10">
        <f t="shared" si="39"/>
        <v>697970</v>
      </c>
      <c r="G172" s="10">
        <f t="shared" si="39"/>
        <v>0</v>
      </c>
      <c r="H172" s="10">
        <f t="shared" si="39"/>
        <v>697970</v>
      </c>
    </row>
    <row r="173" spans="1:8" s="5" customFormat="1" ht="16.5" customHeight="1">
      <c r="A173" s="22" t="s">
        <v>76</v>
      </c>
      <c r="B173" s="4" t="s">
        <v>77</v>
      </c>
      <c r="C173" s="14"/>
      <c r="D173" s="14"/>
      <c r="E173" s="14"/>
      <c r="F173" s="14"/>
      <c r="G173" s="14"/>
      <c r="H173" s="14"/>
    </row>
    <row r="174" spans="1:8" s="6" customFormat="1" ht="16.5" customHeight="1" outlineLevel="1">
      <c r="A174" s="24"/>
      <c r="B174" s="9" t="s">
        <v>6</v>
      </c>
      <c r="C174" s="7">
        <v>548450</v>
      </c>
      <c r="D174" s="15">
        <v>0</v>
      </c>
      <c r="E174" s="15">
        <v>0</v>
      </c>
      <c r="F174" s="15">
        <f>SUM(C174:E174)</f>
        <v>548450</v>
      </c>
      <c r="G174" s="15">
        <v>0</v>
      </c>
      <c r="H174" s="15">
        <f>+F174-G174</f>
        <v>548450</v>
      </c>
    </row>
    <row r="175" spans="1:8" s="6" customFormat="1" ht="16.5" customHeight="1" outlineLevel="1">
      <c r="A175" s="24"/>
      <c r="B175" s="9" t="s">
        <v>33</v>
      </c>
      <c r="C175" s="7">
        <v>28245</v>
      </c>
      <c r="D175" s="15">
        <v>0</v>
      </c>
      <c r="E175" s="15">
        <v>0</v>
      </c>
      <c r="F175" s="15">
        <f>SUM(C175:E175)</f>
        <v>28245</v>
      </c>
      <c r="G175" s="15">
        <v>0</v>
      </c>
      <c r="H175" s="15">
        <f>+F175-G175</f>
        <v>28245</v>
      </c>
    </row>
    <row r="176" spans="1:8" s="6" customFormat="1" ht="16.5" customHeight="1">
      <c r="A176" s="24"/>
      <c r="B176" s="10" t="s">
        <v>128</v>
      </c>
      <c r="C176" s="10">
        <f aca="true" t="shared" si="40" ref="C176:H176">SUM(C174:C175)</f>
        <v>576695</v>
      </c>
      <c r="D176" s="10">
        <f t="shared" si="40"/>
        <v>0</v>
      </c>
      <c r="E176" s="10">
        <f t="shared" si="40"/>
        <v>0</v>
      </c>
      <c r="F176" s="10">
        <f t="shared" si="40"/>
        <v>576695</v>
      </c>
      <c r="G176" s="10">
        <f t="shared" si="40"/>
        <v>0</v>
      </c>
      <c r="H176" s="10">
        <f t="shared" si="40"/>
        <v>576695</v>
      </c>
    </row>
    <row r="177" spans="1:8" s="5" customFormat="1" ht="16.5" customHeight="1">
      <c r="A177" s="22" t="s">
        <v>78</v>
      </c>
      <c r="B177" s="4" t="s">
        <v>79</v>
      </c>
      <c r="C177" s="14"/>
      <c r="D177" s="14"/>
      <c r="E177" s="14"/>
      <c r="F177" s="14"/>
      <c r="G177" s="14"/>
      <c r="H177" s="14"/>
    </row>
    <row r="178" spans="1:8" s="6" customFormat="1" ht="16.5" customHeight="1" outlineLevel="1">
      <c r="A178" s="24"/>
      <c r="B178" s="9" t="s">
        <v>5</v>
      </c>
      <c r="C178" s="7">
        <v>178395</v>
      </c>
      <c r="D178" s="15">
        <v>0</v>
      </c>
      <c r="E178" s="15">
        <v>0</v>
      </c>
      <c r="F178" s="15">
        <f>SUM(C178:E178)</f>
        <v>178395</v>
      </c>
      <c r="G178" s="15">
        <v>0</v>
      </c>
      <c r="H178" s="15">
        <f>+F178-G178</f>
        <v>178395</v>
      </c>
    </row>
    <row r="179" spans="1:8" s="6" customFormat="1" ht="16.5" customHeight="1" outlineLevel="1">
      <c r="A179" s="24"/>
      <c r="B179" s="9" t="s">
        <v>6</v>
      </c>
      <c r="C179" s="7">
        <v>46295</v>
      </c>
      <c r="D179" s="15">
        <v>0</v>
      </c>
      <c r="E179" s="15">
        <v>0</v>
      </c>
      <c r="F179" s="15">
        <f>SUM(C179:E179)</f>
        <v>46295</v>
      </c>
      <c r="G179" s="15">
        <v>0</v>
      </c>
      <c r="H179" s="15">
        <f>+F179-G179</f>
        <v>46295</v>
      </c>
    </row>
    <row r="180" spans="1:8" s="6" customFormat="1" ht="16.5" customHeight="1">
      <c r="A180" s="24"/>
      <c r="B180" s="10" t="s">
        <v>128</v>
      </c>
      <c r="C180" s="10">
        <f aca="true" t="shared" si="41" ref="C180:H180">SUM(C178:C179)</f>
        <v>224690</v>
      </c>
      <c r="D180" s="10">
        <f t="shared" si="41"/>
        <v>0</v>
      </c>
      <c r="E180" s="10">
        <f t="shared" si="41"/>
        <v>0</v>
      </c>
      <c r="F180" s="10">
        <f t="shared" si="41"/>
        <v>224690</v>
      </c>
      <c r="G180" s="10">
        <f t="shared" si="41"/>
        <v>0</v>
      </c>
      <c r="H180" s="10">
        <f t="shared" si="41"/>
        <v>224690</v>
      </c>
    </row>
    <row r="181" spans="1:8" s="5" customFormat="1" ht="16.5" customHeight="1">
      <c r="A181" s="22" t="s">
        <v>80</v>
      </c>
      <c r="B181" s="4" t="s">
        <v>81</v>
      </c>
      <c r="C181" s="14"/>
      <c r="D181" s="14"/>
      <c r="E181" s="14"/>
      <c r="F181" s="14"/>
      <c r="G181" s="14"/>
      <c r="H181" s="14"/>
    </row>
    <row r="182" spans="1:8" s="6" customFormat="1" ht="16.5" customHeight="1" outlineLevel="1">
      <c r="A182" s="24"/>
      <c r="B182" s="9" t="s">
        <v>5</v>
      </c>
      <c r="C182" s="7">
        <v>793824</v>
      </c>
      <c r="D182" s="15">
        <v>0</v>
      </c>
      <c r="E182" s="15">
        <v>0</v>
      </c>
      <c r="F182" s="15">
        <f>SUM(C182:E182)</f>
        <v>793824</v>
      </c>
      <c r="G182" s="15">
        <v>0</v>
      </c>
      <c r="H182" s="15">
        <f>+F182-G182</f>
        <v>793824</v>
      </c>
    </row>
    <row r="183" spans="1:8" s="6" customFormat="1" ht="16.5" customHeight="1" outlineLevel="1">
      <c r="A183" s="24"/>
      <c r="B183" s="9" t="s">
        <v>6</v>
      </c>
      <c r="C183" s="7">
        <v>242663</v>
      </c>
      <c r="D183" s="15">
        <v>0</v>
      </c>
      <c r="E183" s="15">
        <v>0</v>
      </c>
      <c r="F183" s="15">
        <f>SUM(C183:E183)</f>
        <v>242663</v>
      </c>
      <c r="G183" s="15">
        <v>0</v>
      </c>
      <c r="H183" s="15">
        <f>+F183-G183</f>
        <v>242663</v>
      </c>
    </row>
    <row r="184" spans="1:8" s="6" customFormat="1" ht="16.5" customHeight="1" outlineLevel="1">
      <c r="A184" s="24"/>
      <c r="B184" s="17" t="s">
        <v>33</v>
      </c>
      <c r="C184" s="7">
        <v>60000</v>
      </c>
      <c r="D184" s="15">
        <v>0</v>
      </c>
      <c r="E184" s="15">
        <v>0</v>
      </c>
      <c r="F184" s="15">
        <f>SUM(C184:E184)</f>
        <v>60000</v>
      </c>
      <c r="G184" s="15">
        <v>0</v>
      </c>
      <c r="H184" s="15">
        <f>+F184-G184</f>
        <v>60000</v>
      </c>
    </row>
    <row r="185" spans="1:8" s="6" customFormat="1" ht="16.5" customHeight="1">
      <c r="A185" s="24"/>
      <c r="B185" s="10" t="s">
        <v>128</v>
      </c>
      <c r="C185" s="10">
        <f aca="true" t="shared" si="42" ref="C185:H185">SUM(C182:C184)</f>
        <v>1096487</v>
      </c>
      <c r="D185" s="10">
        <f t="shared" si="42"/>
        <v>0</v>
      </c>
      <c r="E185" s="10">
        <f t="shared" si="42"/>
        <v>0</v>
      </c>
      <c r="F185" s="10">
        <f t="shared" si="42"/>
        <v>1096487</v>
      </c>
      <c r="G185" s="10">
        <f t="shared" si="42"/>
        <v>0</v>
      </c>
      <c r="H185" s="10">
        <f t="shared" si="42"/>
        <v>1096487</v>
      </c>
    </row>
    <row r="186" spans="1:8" s="5" customFormat="1" ht="16.5" customHeight="1">
      <c r="A186" s="22" t="s">
        <v>82</v>
      </c>
      <c r="B186" s="4" t="s">
        <v>83</v>
      </c>
      <c r="C186" s="14"/>
      <c r="D186" s="14"/>
      <c r="E186" s="14"/>
      <c r="F186" s="14"/>
      <c r="G186" s="14"/>
      <c r="H186" s="14"/>
    </row>
    <row r="187" spans="1:8" s="6" customFormat="1" ht="16.5" customHeight="1" outlineLevel="1">
      <c r="A187" s="24"/>
      <c r="B187" s="9" t="s">
        <v>5</v>
      </c>
      <c r="C187" s="7">
        <v>1306540</v>
      </c>
      <c r="D187" s="15">
        <v>0</v>
      </c>
      <c r="E187" s="15">
        <v>0</v>
      </c>
      <c r="F187" s="15">
        <f>SUM(C187:E187)</f>
        <v>1306540</v>
      </c>
      <c r="G187" s="15">
        <v>0</v>
      </c>
      <c r="H187" s="15">
        <f>+F187-G187</f>
        <v>1306540</v>
      </c>
    </row>
    <row r="188" spans="1:8" s="6" customFormat="1" ht="16.5" customHeight="1" outlineLevel="1">
      <c r="A188" s="24"/>
      <c r="B188" s="9" t="s">
        <v>6</v>
      </c>
      <c r="C188" s="7">
        <v>807250</v>
      </c>
      <c r="D188" s="15">
        <v>0</v>
      </c>
      <c r="E188" s="15">
        <v>0</v>
      </c>
      <c r="F188" s="15">
        <f>SUM(C188:E188)</f>
        <v>807250</v>
      </c>
      <c r="G188" s="15">
        <v>0</v>
      </c>
      <c r="H188" s="15">
        <f>+F188-G188</f>
        <v>807250</v>
      </c>
    </row>
    <row r="189" spans="1:8" s="6" customFormat="1" ht="16.5" customHeight="1" outlineLevel="1">
      <c r="A189" s="24"/>
      <c r="B189" s="17" t="s">
        <v>33</v>
      </c>
      <c r="C189" s="7">
        <v>0</v>
      </c>
      <c r="D189" s="15">
        <v>0</v>
      </c>
      <c r="E189" s="15">
        <v>0</v>
      </c>
      <c r="F189" s="15">
        <f>SUM(C189:E189)</f>
        <v>0</v>
      </c>
      <c r="G189" s="15">
        <v>0</v>
      </c>
      <c r="H189" s="15">
        <f>+F189-G189</f>
        <v>0</v>
      </c>
    </row>
    <row r="190" spans="1:8" s="6" customFormat="1" ht="16.5" customHeight="1">
      <c r="A190" s="24"/>
      <c r="B190" s="10" t="s">
        <v>128</v>
      </c>
      <c r="C190" s="10">
        <f aca="true" t="shared" si="43" ref="C190:H190">SUM(C187:C189)</f>
        <v>2113790</v>
      </c>
      <c r="D190" s="10">
        <f t="shared" si="43"/>
        <v>0</v>
      </c>
      <c r="E190" s="10">
        <f t="shared" si="43"/>
        <v>0</v>
      </c>
      <c r="F190" s="10">
        <f t="shared" si="43"/>
        <v>2113790</v>
      </c>
      <c r="G190" s="10">
        <f t="shared" si="43"/>
        <v>0</v>
      </c>
      <c r="H190" s="10">
        <f t="shared" si="43"/>
        <v>2113790</v>
      </c>
    </row>
    <row r="191" spans="1:8" s="5" customFormat="1" ht="16.5" customHeight="1">
      <c r="A191" s="22" t="s">
        <v>84</v>
      </c>
      <c r="B191" s="4" t="s">
        <v>85</v>
      </c>
      <c r="C191" s="14"/>
      <c r="D191" s="14"/>
      <c r="E191" s="14"/>
      <c r="F191" s="14"/>
      <c r="G191" s="14"/>
      <c r="H191" s="14"/>
    </row>
    <row r="192" spans="1:8" s="6" customFormat="1" ht="16.5" customHeight="1" outlineLevel="1">
      <c r="A192" s="24"/>
      <c r="B192" s="9" t="s">
        <v>6</v>
      </c>
      <c r="C192" s="7">
        <v>32181</v>
      </c>
      <c r="D192" s="15">
        <v>0</v>
      </c>
      <c r="E192" s="15">
        <v>0</v>
      </c>
      <c r="F192" s="15">
        <f>SUM(C192:E192)</f>
        <v>32181</v>
      </c>
      <c r="G192" s="15">
        <v>0</v>
      </c>
      <c r="H192" s="15">
        <f>+F192-G192</f>
        <v>32181</v>
      </c>
    </row>
    <row r="193" spans="1:8" s="6" customFormat="1" ht="16.5" customHeight="1" outlineLevel="1">
      <c r="A193" s="24"/>
      <c r="B193" s="17" t="s">
        <v>33</v>
      </c>
      <c r="C193" s="7">
        <v>100000</v>
      </c>
      <c r="D193" s="15">
        <v>0</v>
      </c>
      <c r="E193" s="15">
        <v>0</v>
      </c>
      <c r="F193" s="15">
        <f>SUM(C193:E193)</f>
        <v>100000</v>
      </c>
      <c r="G193" s="15">
        <v>0</v>
      </c>
      <c r="H193" s="15">
        <f>+F193-G193</f>
        <v>100000</v>
      </c>
    </row>
    <row r="194" spans="1:8" s="6" customFormat="1" ht="16.5" customHeight="1">
      <c r="A194" s="24"/>
      <c r="B194" s="10" t="s">
        <v>128</v>
      </c>
      <c r="C194" s="10">
        <f>SUM(C192:C193)</f>
        <v>132181</v>
      </c>
      <c r="D194" s="10">
        <f>SUM(D192:D193)</f>
        <v>0</v>
      </c>
      <c r="E194" s="10">
        <f>SUM(E192:E193)</f>
        <v>0</v>
      </c>
      <c r="F194" s="10">
        <f>SUM(F192:F193)</f>
        <v>132181</v>
      </c>
      <c r="G194" s="10">
        <f>SUM(G192:G193)</f>
        <v>0</v>
      </c>
      <c r="H194" s="10">
        <f>SUM(H192:H193)</f>
        <v>132181</v>
      </c>
    </row>
    <row r="195" spans="1:8" s="5" customFormat="1" ht="16.5" customHeight="1">
      <c r="A195" s="22" t="s">
        <v>86</v>
      </c>
      <c r="B195" s="4" t="s">
        <v>87</v>
      </c>
      <c r="C195" s="14"/>
      <c r="D195" s="14"/>
      <c r="E195" s="14"/>
      <c r="F195" s="14"/>
      <c r="G195" s="14"/>
      <c r="H195" s="14"/>
    </row>
    <row r="196" spans="1:8" s="6" customFormat="1" ht="16.5" customHeight="1" outlineLevel="1">
      <c r="A196" s="24"/>
      <c r="B196" s="9" t="s">
        <v>5</v>
      </c>
      <c r="C196" s="7">
        <v>159916</v>
      </c>
      <c r="D196" s="15">
        <v>0</v>
      </c>
      <c r="E196" s="15">
        <v>0</v>
      </c>
      <c r="F196" s="15">
        <f>SUM(C196:E196)</f>
        <v>159916</v>
      </c>
      <c r="G196" s="15">
        <v>0</v>
      </c>
      <c r="H196" s="15">
        <f>+F196-G196</f>
        <v>159916</v>
      </c>
    </row>
    <row r="197" spans="1:8" s="6" customFormat="1" ht="16.5" customHeight="1" outlineLevel="1">
      <c r="A197" s="24"/>
      <c r="B197" s="9" t="s">
        <v>6</v>
      </c>
      <c r="C197" s="7">
        <v>51775</v>
      </c>
      <c r="D197" s="15">
        <v>0</v>
      </c>
      <c r="E197" s="15">
        <v>0</v>
      </c>
      <c r="F197" s="15">
        <f>SUM(C197:E197)</f>
        <v>51775</v>
      </c>
      <c r="G197" s="15">
        <v>0</v>
      </c>
      <c r="H197" s="15">
        <f>+F197-G197</f>
        <v>51775</v>
      </c>
    </row>
    <row r="198" spans="1:8" s="6" customFormat="1" ht="16.5" customHeight="1" outlineLevel="1">
      <c r="A198" s="24"/>
      <c r="B198" s="9" t="s">
        <v>33</v>
      </c>
      <c r="C198" s="7">
        <v>0</v>
      </c>
      <c r="D198" s="15">
        <v>0</v>
      </c>
      <c r="E198" s="15">
        <v>0</v>
      </c>
      <c r="F198" s="15">
        <f>SUM(C198:E198)</f>
        <v>0</v>
      </c>
      <c r="G198" s="15">
        <v>0</v>
      </c>
      <c r="H198" s="15">
        <f>+F198-G198</f>
        <v>0</v>
      </c>
    </row>
    <row r="199" spans="1:8" s="6" customFormat="1" ht="16.5" customHeight="1">
      <c r="A199" s="24"/>
      <c r="B199" s="10" t="s">
        <v>128</v>
      </c>
      <c r="C199" s="10">
        <f aca="true" t="shared" si="44" ref="C199:H199">SUM(C196:C198)</f>
        <v>211691</v>
      </c>
      <c r="D199" s="10">
        <f t="shared" si="44"/>
        <v>0</v>
      </c>
      <c r="E199" s="10">
        <f t="shared" si="44"/>
        <v>0</v>
      </c>
      <c r="F199" s="10">
        <f t="shared" si="44"/>
        <v>211691</v>
      </c>
      <c r="G199" s="10">
        <f t="shared" si="44"/>
        <v>0</v>
      </c>
      <c r="H199" s="10">
        <f t="shared" si="44"/>
        <v>211691</v>
      </c>
    </row>
    <row r="200" spans="1:8" s="5" customFormat="1" ht="16.5" customHeight="1">
      <c r="A200" s="22" t="s">
        <v>88</v>
      </c>
      <c r="B200" s="4" t="s">
        <v>89</v>
      </c>
      <c r="C200" s="14"/>
      <c r="D200" s="14"/>
      <c r="E200" s="14"/>
      <c r="F200" s="14"/>
      <c r="G200" s="14"/>
      <c r="H200" s="14"/>
    </row>
    <row r="201" spans="1:8" s="6" customFormat="1" ht="16.5" customHeight="1" outlineLevel="1">
      <c r="A201" s="24"/>
      <c r="B201" s="9" t="s">
        <v>33</v>
      </c>
      <c r="C201" s="7">
        <v>310000</v>
      </c>
      <c r="D201" s="15">
        <v>0</v>
      </c>
      <c r="E201" s="15">
        <v>0</v>
      </c>
      <c r="F201" s="15">
        <f>SUM(C201:E201)</f>
        <v>310000</v>
      </c>
      <c r="G201" s="15">
        <v>0</v>
      </c>
      <c r="H201" s="15">
        <f>+F201-G201</f>
        <v>310000</v>
      </c>
    </row>
    <row r="202" spans="1:8" s="6" customFormat="1" ht="16.5" customHeight="1">
      <c r="A202" s="24"/>
      <c r="B202" s="10" t="s">
        <v>128</v>
      </c>
      <c r="C202" s="10">
        <f aca="true" t="shared" si="45" ref="C202:H202">SUM(C201)</f>
        <v>310000</v>
      </c>
      <c r="D202" s="10">
        <f t="shared" si="45"/>
        <v>0</v>
      </c>
      <c r="E202" s="10">
        <f t="shared" si="45"/>
        <v>0</v>
      </c>
      <c r="F202" s="10">
        <f t="shared" si="45"/>
        <v>310000</v>
      </c>
      <c r="G202" s="10">
        <f t="shared" si="45"/>
        <v>0</v>
      </c>
      <c r="H202" s="10">
        <f t="shared" si="45"/>
        <v>310000</v>
      </c>
    </row>
    <row r="203" spans="1:8" s="5" customFormat="1" ht="16.5" customHeight="1">
      <c r="A203" s="22" t="s">
        <v>90</v>
      </c>
      <c r="B203" s="4" t="s">
        <v>91</v>
      </c>
      <c r="C203" s="14"/>
      <c r="D203" s="14"/>
      <c r="E203" s="14"/>
      <c r="F203" s="14"/>
      <c r="G203" s="14"/>
      <c r="H203" s="14"/>
    </row>
    <row r="204" spans="1:8" s="6" customFormat="1" ht="16.5" customHeight="1" outlineLevel="1">
      <c r="A204" s="24"/>
      <c r="B204" s="9" t="s">
        <v>5</v>
      </c>
      <c r="C204" s="7">
        <v>0</v>
      </c>
      <c r="D204" s="15">
        <v>0</v>
      </c>
      <c r="E204" s="15">
        <v>0</v>
      </c>
      <c r="F204" s="15">
        <f>SUM(C204:E204)</f>
        <v>0</v>
      </c>
      <c r="G204" s="15">
        <v>0</v>
      </c>
      <c r="H204" s="15">
        <f>+F204-G204</f>
        <v>0</v>
      </c>
    </row>
    <row r="205" spans="1:8" s="6" customFormat="1" ht="16.5" customHeight="1" outlineLevel="1">
      <c r="A205" s="24"/>
      <c r="B205" s="9" t="s">
        <v>6</v>
      </c>
      <c r="C205" s="7">
        <v>37463</v>
      </c>
      <c r="D205" s="15">
        <v>0</v>
      </c>
      <c r="E205" s="15">
        <v>0</v>
      </c>
      <c r="F205" s="15">
        <f>SUM(C205:E205)</f>
        <v>37463</v>
      </c>
      <c r="G205" s="15">
        <v>0</v>
      </c>
      <c r="H205" s="15">
        <f>+F205-G205</f>
        <v>37463</v>
      </c>
    </row>
    <row r="206" spans="1:8" s="6" customFormat="1" ht="16.5" customHeight="1">
      <c r="A206" s="24"/>
      <c r="B206" s="10" t="s">
        <v>128</v>
      </c>
      <c r="C206" s="10">
        <f aca="true" t="shared" si="46" ref="C206:H206">SUM(C204:C205)</f>
        <v>37463</v>
      </c>
      <c r="D206" s="10">
        <f t="shared" si="46"/>
        <v>0</v>
      </c>
      <c r="E206" s="10">
        <f t="shared" si="46"/>
        <v>0</v>
      </c>
      <c r="F206" s="10">
        <f t="shared" si="46"/>
        <v>37463</v>
      </c>
      <c r="G206" s="10">
        <f t="shared" si="46"/>
        <v>0</v>
      </c>
      <c r="H206" s="10">
        <f t="shared" si="46"/>
        <v>37463</v>
      </c>
    </row>
    <row r="207" spans="1:8" s="5" customFormat="1" ht="16.5" customHeight="1">
      <c r="A207" s="22">
        <v>4911</v>
      </c>
      <c r="B207" s="4" t="s">
        <v>140</v>
      </c>
      <c r="C207" s="14"/>
      <c r="D207" s="14"/>
      <c r="E207" s="14"/>
      <c r="F207" s="14"/>
      <c r="G207" s="14"/>
      <c r="H207" s="14"/>
    </row>
    <row r="208" spans="1:8" s="6" customFormat="1" ht="16.5" customHeight="1" outlineLevel="1">
      <c r="A208" s="24"/>
      <c r="B208" s="9" t="s">
        <v>6</v>
      </c>
      <c r="C208" s="7">
        <v>54900</v>
      </c>
      <c r="D208" s="15">
        <v>0</v>
      </c>
      <c r="E208" s="15">
        <v>0</v>
      </c>
      <c r="F208" s="15">
        <f>SUM(C208:E208)</f>
        <v>54900</v>
      </c>
      <c r="G208" s="15">
        <v>0</v>
      </c>
      <c r="H208" s="15">
        <f>+F208-G208</f>
        <v>54900</v>
      </c>
    </row>
    <row r="209" spans="1:8" s="6" customFormat="1" ht="16.5" customHeight="1">
      <c r="A209" s="24"/>
      <c r="B209" s="10" t="s">
        <v>128</v>
      </c>
      <c r="C209" s="10">
        <f>SUM(C208:C208)</f>
        <v>54900</v>
      </c>
      <c r="D209" s="10">
        <f>SUM(D208:D208)</f>
        <v>0</v>
      </c>
      <c r="E209" s="10">
        <f>SUM(E208:E208)</f>
        <v>0</v>
      </c>
      <c r="F209" s="10">
        <f>SUM(F208:F208)</f>
        <v>54900</v>
      </c>
      <c r="G209" s="10">
        <f>SUM(G208:G208)</f>
        <v>0</v>
      </c>
      <c r="H209" s="10">
        <f>SUM(H208:H208)</f>
        <v>54900</v>
      </c>
    </row>
    <row r="210" spans="1:8" s="5" customFormat="1" ht="16.5" customHeight="1">
      <c r="A210" s="22" t="s">
        <v>92</v>
      </c>
      <c r="B210" s="4" t="s">
        <v>93</v>
      </c>
      <c r="C210" s="14"/>
      <c r="D210" s="14"/>
      <c r="E210" s="14"/>
      <c r="F210" s="14"/>
      <c r="G210" s="14"/>
      <c r="H210" s="14"/>
    </row>
    <row r="211" spans="1:8" s="6" customFormat="1" ht="16.5" customHeight="1" outlineLevel="1">
      <c r="A211" s="24"/>
      <c r="B211" s="9" t="s">
        <v>5</v>
      </c>
      <c r="C211" s="7">
        <v>53134</v>
      </c>
      <c r="D211" s="15">
        <v>0</v>
      </c>
      <c r="E211" s="15">
        <v>0</v>
      </c>
      <c r="F211" s="15">
        <f>SUM(C211:E211)</f>
        <v>53134</v>
      </c>
      <c r="G211" s="15">
        <v>0</v>
      </c>
      <c r="H211" s="15">
        <f>+F211-G211</f>
        <v>53134</v>
      </c>
    </row>
    <row r="212" spans="1:8" s="6" customFormat="1" ht="16.5" customHeight="1" outlineLevel="1">
      <c r="A212" s="24"/>
      <c r="B212" s="9" t="s">
        <v>6</v>
      </c>
      <c r="C212" s="7">
        <v>81675</v>
      </c>
      <c r="D212" s="15">
        <v>0</v>
      </c>
      <c r="E212" s="15">
        <v>0</v>
      </c>
      <c r="F212" s="15">
        <f>SUM(C212:E212)</f>
        <v>81675</v>
      </c>
      <c r="G212" s="15">
        <v>0</v>
      </c>
      <c r="H212" s="15">
        <f>+F212-G212</f>
        <v>81675</v>
      </c>
    </row>
    <row r="213" spans="1:8" s="6" customFormat="1" ht="16.5" customHeight="1" outlineLevel="1">
      <c r="A213" s="24"/>
      <c r="B213" s="9" t="s">
        <v>33</v>
      </c>
      <c r="C213" s="7">
        <v>0</v>
      </c>
      <c r="D213" s="15">
        <v>0</v>
      </c>
      <c r="E213" s="15">
        <v>0</v>
      </c>
      <c r="F213" s="15">
        <f>SUM(C213:E213)</f>
        <v>0</v>
      </c>
      <c r="G213" s="15">
        <v>0</v>
      </c>
      <c r="H213" s="15">
        <f>+F213-G213</f>
        <v>0</v>
      </c>
    </row>
    <row r="214" spans="1:8" s="6" customFormat="1" ht="16.5" customHeight="1">
      <c r="A214" s="24"/>
      <c r="B214" s="10" t="s">
        <v>128</v>
      </c>
      <c r="C214" s="10">
        <f aca="true" t="shared" si="47" ref="C214:H214">SUM(C211:C213)</f>
        <v>134809</v>
      </c>
      <c r="D214" s="10">
        <f t="shared" si="47"/>
        <v>0</v>
      </c>
      <c r="E214" s="10">
        <f t="shared" si="47"/>
        <v>0</v>
      </c>
      <c r="F214" s="10">
        <f t="shared" si="47"/>
        <v>134809</v>
      </c>
      <c r="G214" s="10">
        <f t="shared" si="47"/>
        <v>0</v>
      </c>
      <c r="H214" s="10">
        <f t="shared" si="47"/>
        <v>134809</v>
      </c>
    </row>
    <row r="215" spans="1:8" s="5" customFormat="1" ht="16.5" customHeight="1">
      <c r="A215" s="22" t="s">
        <v>94</v>
      </c>
      <c r="B215" s="4" t="s">
        <v>95</v>
      </c>
      <c r="C215" s="14"/>
      <c r="D215" s="14"/>
      <c r="E215" s="14"/>
      <c r="F215" s="14"/>
      <c r="G215" s="14"/>
      <c r="H215" s="14"/>
    </row>
    <row r="216" spans="1:8" s="6" customFormat="1" ht="16.5" customHeight="1" outlineLevel="1">
      <c r="A216" s="24"/>
      <c r="B216" s="9" t="s">
        <v>5</v>
      </c>
      <c r="C216" s="7">
        <v>2169461</v>
      </c>
      <c r="D216" s="15">
        <v>0</v>
      </c>
      <c r="E216" s="15">
        <v>0</v>
      </c>
      <c r="F216" s="15">
        <f>SUM(C216:E216)</f>
        <v>2169461</v>
      </c>
      <c r="G216" s="15">
        <v>0</v>
      </c>
      <c r="H216" s="15">
        <f>+F216-G216</f>
        <v>2169461</v>
      </c>
    </row>
    <row r="217" spans="1:8" s="6" customFormat="1" ht="16.5" customHeight="1" outlineLevel="1">
      <c r="A217" s="24"/>
      <c r="B217" s="9" t="s">
        <v>6</v>
      </c>
      <c r="C217" s="7">
        <v>144500</v>
      </c>
      <c r="D217" s="15">
        <v>0</v>
      </c>
      <c r="E217" s="15">
        <v>0</v>
      </c>
      <c r="F217" s="15">
        <f>SUM(C217:E217)</f>
        <v>144500</v>
      </c>
      <c r="G217" s="15">
        <v>0</v>
      </c>
      <c r="H217" s="15">
        <f>+F217-G217</f>
        <v>144500</v>
      </c>
    </row>
    <row r="218" spans="1:8" s="6" customFormat="1" ht="16.5" customHeight="1" outlineLevel="1">
      <c r="A218" s="24"/>
      <c r="B218" s="9" t="s">
        <v>33</v>
      </c>
      <c r="C218" s="7">
        <v>77400</v>
      </c>
      <c r="D218" s="15">
        <v>0</v>
      </c>
      <c r="E218" s="15">
        <v>0</v>
      </c>
      <c r="F218" s="15">
        <f>SUM(C218:E218)</f>
        <v>77400</v>
      </c>
      <c r="G218" s="15">
        <v>0</v>
      </c>
      <c r="H218" s="15">
        <f>+F218-G218</f>
        <v>77400</v>
      </c>
    </row>
    <row r="219" spans="1:8" s="6" customFormat="1" ht="16.5" customHeight="1">
      <c r="A219" s="24"/>
      <c r="B219" s="10" t="s">
        <v>128</v>
      </c>
      <c r="C219" s="10">
        <f aca="true" t="shared" si="48" ref="C219:H219">SUM(C216:C218)</f>
        <v>2391361</v>
      </c>
      <c r="D219" s="10">
        <f t="shared" si="48"/>
        <v>0</v>
      </c>
      <c r="E219" s="10">
        <f t="shared" si="48"/>
        <v>0</v>
      </c>
      <c r="F219" s="10">
        <f t="shared" si="48"/>
        <v>2391361</v>
      </c>
      <c r="G219" s="10">
        <f t="shared" si="48"/>
        <v>0</v>
      </c>
      <c r="H219" s="10">
        <f t="shared" si="48"/>
        <v>2391361</v>
      </c>
    </row>
    <row r="220" spans="1:8" s="5" customFormat="1" ht="16.5" customHeight="1">
      <c r="A220" s="22" t="s">
        <v>96</v>
      </c>
      <c r="B220" s="4" t="s">
        <v>97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5</v>
      </c>
      <c r="C221" s="7">
        <v>745563</v>
      </c>
      <c r="D221" s="15">
        <v>0</v>
      </c>
      <c r="E221" s="15">
        <v>0</v>
      </c>
      <c r="F221" s="15">
        <f>SUM(C221:E221)</f>
        <v>745563</v>
      </c>
      <c r="G221" s="15">
        <v>0</v>
      </c>
      <c r="H221" s="15">
        <f>+F221-G221</f>
        <v>745563</v>
      </c>
    </row>
    <row r="222" spans="1:8" s="6" customFormat="1" ht="16.5" customHeight="1" outlineLevel="1">
      <c r="A222" s="24"/>
      <c r="B222" s="9" t="s">
        <v>6</v>
      </c>
      <c r="C222" s="7">
        <v>230050</v>
      </c>
      <c r="D222" s="15">
        <v>0</v>
      </c>
      <c r="E222" s="15">
        <v>0</v>
      </c>
      <c r="F222" s="15">
        <f>SUM(C222:E222)</f>
        <v>230050</v>
      </c>
      <c r="G222" s="15">
        <v>0</v>
      </c>
      <c r="H222" s="15">
        <f>+F222-G222</f>
        <v>230050</v>
      </c>
    </row>
    <row r="223" spans="1:8" s="6" customFormat="1" ht="16.5" customHeight="1">
      <c r="A223" s="24"/>
      <c r="B223" s="10" t="s">
        <v>128</v>
      </c>
      <c r="C223" s="10">
        <f aca="true" t="shared" si="49" ref="C223:H223">SUM(C221:C222)</f>
        <v>975613</v>
      </c>
      <c r="D223" s="10">
        <f t="shared" si="49"/>
        <v>0</v>
      </c>
      <c r="E223" s="10">
        <f t="shared" si="49"/>
        <v>0</v>
      </c>
      <c r="F223" s="10">
        <f t="shared" si="49"/>
        <v>975613</v>
      </c>
      <c r="G223" s="10">
        <f t="shared" si="49"/>
        <v>0</v>
      </c>
      <c r="H223" s="10">
        <f t="shared" si="49"/>
        <v>975613</v>
      </c>
    </row>
    <row r="224" spans="1:8" s="5" customFormat="1" ht="16.5" customHeight="1">
      <c r="A224" s="22" t="s">
        <v>98</v>
      </c>
      <c r="B224" s="4" t="s">
        <v>99</v>
      </c>
      <c r="C224" s="14"/>
      <c r="D224" s="14"/>
      <c r="E224" s="14"/>
      <c r="F224" s="14"/>
      <c r="G224" s="14"/>
      <c r="H224" s="14"/>
    </row>
    <row r="225" spans="1:8" s="6" customFormat="1" ht="16.5" customHeight="1" outlineLevel="1">
      <c r="A225" s="24"/>
      <c r="B225" s="9" t="s">
        <v>5</v>
      </c>
      <c r="C225" s="7">
        <v>1209514</v>
      </c>
      <c r="D225" s="15">
        <v>0</v>
      </c>
      <c r="E225" s="15">
        <v>0</v>
      </c>
      <c r="F225" s="15">
        <f>SUM(C225:E225)</f>
        <v>1209514</v>
      </c>
      <c r="G225" s="15">
        <v>0</v>
      </c>
      <c r="H225" s="15">
        <f>+F225-G225</f>
        <v>1209514</v>
      </c>
    </row>
    <row r="226" spans="1:8" s="6" customFormat="1" ht="16.5" customHeight="1" outlineLevel="1">
      <c r="A226" s="24"/>
      <c r="B226" s="9" t="s">
        <v>6</v>
      </c>
      <c r="C226" s="7">
        <v>176000</v>
      </c>
      <c r="D226" s="15">
        <v>0</v>
      </c>
      <c r="E226" s="15">
        <v>0</v>
      </c>
      <c r="F226" s="15">
        <f>SUM(C226:E226)</f>
        <v>176000</v>
      </c>
      <c r="G226" s="15">
        <v>0</v>
      </c>
      <c r="H226" s="15">
        <f>+F226-G226</f>
        <v>176000</v>
      </c>
    </row>
    <row r="227" spans="1:8" s="6" customFormat="1" ht="16.5" customHeight="1">
      <c r="A227" s="24"/>
      <c r="B227" s="10" t="s">
        <v>128</v>
      </c>
      <c r="C227" s="10">
        <f aca="true" t="shared" si="50" ref="C227:H227">SUM(C225:C226)</f>
        <v>1385514</v>
      </c>
      <c r="D227" s="10">
        <f t="shared" si="50"/>
        <v>0</v>
      </c>
      <c r="E227" s="10">
        <f t="shared" si="50"/>
        <v>0</v>
      </c>
      <c r="F227" s="10">
        <f t="shared" si="50"/>
        <v>1385514</v>
      </c>
      <c r="G227" s="10">
        <f t="shared" si="50"/>
        <v>0</v>
      </c>
      <c r="H227" s="10">
        <f t="shared" si="50"/>
        <v>1385514</v>
      </c>
    </row>
    <row r="228" spans="1:8" s="5" customFormat="1" ht="16.5" customHeight="1">
      <c r="A228" s="22" t="s">
        <v>100</v>
      </c>
      <c r="B228" s="4" t="s">
        <v>101</v>
      </c>
      <c r="C228" s="14"/>
      <c r="D228" s="14"/>
      <c r="E228" s="14"/>
      <c r="F228" s="14"/>
      <c r="G228" s="14"/>
      <c r="H228" s="14"/>
    </row>
    <row r="229" spans="1:8" s="6" customFormat="1" ht="16.5" customHeight="1" outlineLevel="1">
      <c r="A229" s="24"/>
      <c r="B229" s="9" t="s">
        <v>5</v>
      </c>
      <c r="C229" s="7">
        <v>1123326</v>
      </c>
      <c r="D229" s="15">
        <v>0</v>
      </c>
      <c r="E229" s="15">
        <v>0</v>
      </c>
      <c r="F229" s="15">
        <f>SUM(C229:E229)</f>
        <v>1123326</v>
      </c>
      <c r="G229" s="15">
        <v>0</v>
      </c>
      <c r="H229" s="15">
        <f>+F229-G229</f>
        <v>1123326</v>
      </c>
    </row>
    <row r="230" spans="1:8" s="6" customFormat="1" ht="16.5" customHeight="1" outlineLevel="1">
      <c r="A230" s="24"/>
      <c r="B230" s="9" t="s">
        <v>6</v>
      </c>
      <c r="C230" s="7">
        <v>149450</v>
      </c>
      <c r="D230" s="15">
        <v>0</v>
      </c>
      <c r="E230" s="15">
        <v>0</v>
      </c>
      <c r="F230" s="15">
        <f>SUM(C230:E230)</f>
        <v>149450</v>
      </c>
      <c r="G230" s="15">
        <v>0</v>
      </c>
      <c r="H230" s="15">
        <f>+F230-G230</f>
        <v>149450</v>
      </c>
    </row>
    <row r="231" spans="1:8" s="6" customFormat="1" ht="16.5" customHeight="1" outlineLevel="1">
      <c r="A231" s="24"/>
      <c r="B231" s="17" t="s">
        <v>42</v>
      </c>
      <c r="C231" s="7">
        <v>0</v>
      </c>
      <c r="D231" s="15">
        <v>0</v>
      </c>
      <c r="E231" s="15">
        <v>0</v>
      </c>
      <c r="F231" s="15">
        <f>SUM(C231:E231)</f>
        <v>0</v>
      </c>
      <c r="G231" s="15">
        <v>0</v>
      </c>
      <c r="H231" s="15">
        <f>+F231-G231</f>
        <v>0</v>
      </c>
    </row>
    <row r="232" spans="1:8" s="6" customFormat="1" ht="16.5" customHeight="1">
      <c r="A232" s="24"/>
      <c r="B232" s="10" t="s">
        <v>128</v>
      </c>
      <c r="C232" s="10">
        <f aca="true" t="shared" si="51" ref="C232:H232">SUM(C229:C231)</f>
        <v>1272776</v>
      </c>
      <c r="D232" s="10">
        <f t="shared" si="51"/>
        <v>0</v>
      </c>
      <c r="E232" s="10">
        <f t="shared" si="51"/>
        <v>0</v>
      </c>
      <c r="F232" s="10">
        <f t="shared" si="51"/>
        <v>1272776</v>
      </c>
      <c r="G232" s="10">
        <f t="shared" si="51"/>
        <v>0</v>
      </c>
      <c r="H232" s="10">
        <f t="shared" si="51"/>
        <v>1272776</v>
      </c>
    </row>
    <row r="233" spans="1:8" s="5" customFormat="1" ht="16.5" customHeight="1">
      <c r="A233" s="22" t="s">
        <v>102</v>
      </c>
      <c r="B233" s="4" t="s">
        <v>103</v>
      </c>
      <c r="C233" s="14"/>
      <c r="D233" s="14"/>
      <c r="E233" s="14"/>
      <c r="F233" s="14"/>
      <c r="G233" s="14"/>
      <c r="H233" s="14"/>
    </row>
    <row r="234" spans="1:8" s="6" customFormat="1" ht="16.5" customHeight="1" outlineLevel="1">
      <c r="A234" s="24"/>
      <c r="B234" s="9" t="s">
        <v>5</v>
      </c>
      <c r="C234" s="7">
        <v>649928</v>
      </c>
      <c r="D234" s="15">
        <v>0</v>
      </c>
      <c r="E234" s="15">
        <v>0</v>
      </c>
      <c r="F234" s="15">
        <f>SUM(C234:E234)</f>
        <v>649928</v>
      </c>
      <c r="G234" s="15">
        <v>0</v>
      </c>
      <c r="H234" s="15">
        <f>+F234-G234</f>
        <v>649928</v>
      </c>
    </row>
    <row r="235" spans="1:8" s="6" customFormat="1" ht="16.5" customHeight="1" outlineLevel="1">
      <c r="A235" s="24"/>
      <c r="B235" s="9" t="s">
        <v>6</v>
      </c>
      <c r="C235" s="7">
        <v>724600</v>
      </c>
      <c r="D235" s="15">
        <v>0</v>
      </c>
      <c r="E235" s="15">
        <v>0</v>
      </c>
      <c r="F235" s="15">
        <f>SUM(C235:E235)</f>
        <v>724600</v>
      </c>
      <c r="G235" s="15">
        <v>0</v>
      </c>
      <c r="H235" s="15">
        <f>+F235-G235</f>
        <v>724600</v>
      </c>
    </row>
    <row r="236" spans="1:8" s="6" customFormat="1" ht="16.5" customHeight="1">
      <c r="A236" s="24"/>
      <c r="B236" s="10" t="s">
        <v>128</v>
      </c>
      <c r="C236" s="10">
        <f>SUM(C234:C235)</f>
        <v>1374528</v>
      </c>
      <c r="D236" s="10">
        <f>SUM(D234:D235)</f>
        <v>0</v>
      </c>
      <c r="E236" s="10">
        <f>SUM(E234:E235)</f>
        <v>0</v>
      </c>
      <c r="F236" s="10">
        <f>SUM(F234:F235)</f>
        <v>1374528</v>
      </c>
      <c r="G236" s="10">
        <f>SUM(G234:G235)</f>
        <v>0</v>
      </c>
      <c r="H236" s="10">
        <f>SUM(H234:H235)</f>
        <v>1374528</v>
      </c>
    </row>
    <row r="237" spans="1:8" s="5" customFormat="1" ht="16.5" customHeight="1">
      <c r="A237" s="22" t="s">
        <v>104</v>
      </c>
      <c r="B237" s="4" t="s">
        <v>105</v>
      </c>
      <c r="C237" s="14"/>
      <c r="D237" s="14"/>
      <c r="E237" s="14"/>
      <c r="F237" s="14"/>
      <c r="G237" s="14"/>
      <c r="H237" s="14"/>
    </row>
    <row r="238" spans="1:8" s="6" customFormat="1" ht="16.5" customHeight="1" outlineLevel="1">
      <c r="A238" s="24"/>
      <c r="B238" s="9" t="s">
        <v>6</v>
      </c>
      <c r="C238" s="7">
        <v>2071546</v>
      </c>
      <c r="D238" s="15">
        <v>0</v>
      </c>
      <c r="E238" s="15">
        <v>0</v>
      </c>
      <c r="F238" s="15">
        <f>SUM(C238:E238)</f>
        <v>2071546</v>
      </c>
      <c r="G238" s="15">
        <v>0</v>
      </c>
      <c r="H238" s="15">
        <f>+F238-G238</f>
        <v>2071546</v>
      </c>
    </row>
    <row r="239" spans="1:8" s="6" customFormat="1" ht="16.5" customHeight="1">
      <c r="A239" s="24"/>
      <c r="B239" s="10" t="s">
        <v>128</v>
      </c>
      <c r="C239" s="10">
        <f aca="true" t="shared" si="52" ref="C239:H239">SUM(C238)</f>
        <v>2071546</v>
      </c>
      <c r="D239" s="10">
        <f t="shared" si="52"/>
        <v>0</v>
      </c>
      <c r="E239" s="10">
        <f t="shared" si="52"/>
        <v>0</v>
      </c>
      <c r="F239" s="10">
        <f t="shared" si="52"/>
        <v>2071546</v>
      </c>
      <c r="G239" s="10">
        <f t="shared" si="52"/>
        <v>0</v>
      </c>
      <c r="H239" s="10">
        <f t="shared" si="52"/>
        <v>2071546</v>
      </c>
    </row>
    <row r="240" spans="1:8" s="5" customFormat="1" ht="16.5" customHeight="1">
      <c r="A240" s="22" t="s">
        <v>106</v>
      </c>
      <c r="B240" s="4" t="s">
        <v>107</v>
      </c>
      <c r="C240" s="14"/>
      <c r="D240" s="14"/>
      <c r="E240" s="14"/>
      <c r="F240" s="14"/>
      <c r="G240" s="14"/>
      <c r="H240" s="14"/>
    </row>
    <row r="241" spans="1:8" s="6" customFormat="1" ht="16.5" customHeight="1" outlineLevel="1">
      <c r="A241" s="24"/>
      <c r="B241" s="9" t="s">
        <v>5</v>
      </c>
      <c r="C241" s="7">
        <v>385695</v>
      </c>
      <c r="D241" s="15">
        <v>0</v>
      </c>
      <c r="E241" s="15">
        <v>0</v>
      </c>
      <c r="F241" s="15">
        <f>SUM(C241:E241)</f>
        <v>385695</v>
      </c>
      <c r="G241" s="15">
        <v>0</v>
      </c>
      <c r="H241" s="15">
        <f>+F241-G241</f>
        <v>385695</v>
      </c>
    </row>
    <row r="242" spans="1:8" s="6" customFormat="1" ht="16.5" customHeight="1" outlineLevel="1">
      <c r="A242" s="24"/>
      <c r="B242" s="9" t="s">
        <v>6</v>
      </c>
      <c r="C242" s="7">
        <v>3000</v>
      </c>
      <c r="D242" s="15">
        <v>0</v>
      </c>
      <c r="E242" s="15">
        <v>0</v>
      </c>
      <c r="F242" s="15">
        <f>SUM(C242:E242)</f>
        <v>3000</v>
      </c>
      <c r="G242" s="15">
        <v>0</v>
      </c>
      <c r="H242" s="15">
        <f>+F242-G242</f>
        <v>3000</v>
      </c>
    </row>
    <row r="243" spans="1:8" s="6" customFormat="1" ht="16.5" customHeight="1">
      <c r="A243" s="24"/>
      <c r="B243" s="10" t="s">
        <v>128</v>
      </c>
      <c r="C243" s="10">
        <f aca="true" t="shared" si="53" ref="C243:H243">SUM(C241:C242)</f>
        <v>388695</v>
      </c>
      <c r="D243" s="10">
        <f t="shared" si="53"/>
        <v>0</v>
      </c>
      <c r="E243" s="10">
        <f t="shared" si="53"/>
        <v>0</v>
      </c>
      <c r="F243" s="10">
        <f t="shared" si="53"/>
        <v>388695</v>
      </c>
      <c r="G243" s="10">
        <f t="shared" si="53"/>
        <v>0</v>
      </c>
      <c r="H243" s="10">
        <f t="shared" si="53"/>
        <v>388695</v>
      </c>
    </row>
    <row r="244" spans="1:8" s="5" customFormat="1" ht="16.5" customHeight="1">
      <c r="A244" s="22" t="s">
        <v>108</v>
      </c>
      <c r="B244" s="4" t="s">
        <v>109</v>
      </c>
      <c r="C244" s="14"/>
      <c r="D244" s="14"/>
      <c r="E244" s="14"/>
      <c r="F244" s="14"/>
      <c r="G244" s="14"/>
      <c r="H244" s="14"/>
    </row>
    <row r="245" spans="1:8" s="6" customFormat="1" ht="16.5" customHeight="1" outlineLevel="1">
      <c r="A245" s="24"/>
      <c r="B245" s="9" t="s">
        <v>5</v>
      </c>
      <c r="C245" s="7">
        <v>147224</v>
      </c>
      <c r="D245" s="15">
        <v>0</v>
      </c>
      <c r="E245" s="15">
        <v>0</v>
      </c>
      <c r="F245" s="15">
        <f>SUM(C245:E245)</f>
        <v>147224</v>
      </c>
      <c r="G245" s="15">
        <v>0</v>
      </c>
      <c r="H245" s="15">
        <f>+F245-G245</f>
        <v>147224</v>
      </c>
    </row>
    <row r="246" spans="1:8" s="6" customFormat="1" ht="16.5" customHeight="1" outlineLevel="1">
      <c r="A246" s="24"/>
      <c r="B246" s="9" t="s">
        <v>6</v>
      </c>
      <c r="C246" s="7">
        <v>139950</v>
      </c>
      <c r="D246" s="15">
        <v>0</v>
      </c>
      <c r="E246" s="15">
        <v>0</v>
      </c>
      <c r="F246" s="15">
        <f>SUM(C246:E246)</f>
        <v>139950</v>
      </c>
      <c r="G246" s="15">
        <v>0</v>
      </c>
      <c r="H246" s="15">
        <f>+F246-G246</f>
        <v>139950</v>
      </c>
    </row>
    <row r="247" spans="1:8" s="6" customFormat="1" ht="16.5" customHeight="1">
      <c r="A247" s="24"/>
      <c r="B247" s="10" t="s">
        <v>128</v>
      </c>
      <c r="C247" s="10">
        <f aca="true" t="shared" si="54" ref="C247:H247">SUM(C245:C246)</f>
        <v>287174</v>
      </c>
      <c r="D247" s="10">
        <f t="shared" si="54"/>
        <v>0</v>
      </c>
      <c r="E247" s="10">
        <f t="shared" si="54"/>
        <v>0</v>
      </c>
      <c r="F247" s="10">
        <f t="shared" si="54"/>
        <v>287174</v>
      </c>
      <c r="G247" s="10">
        <f t="shared" si="54"/>
        <v>0</v>
      </c>
      <c r="H247" s="10">
        <f t="shared" si="54"/>
        <v>287174</v>
      </c>
    </row>
    <row r="248" spans="1:8" s="5" customFormat="1" ht="16.5" customHeight="1">
      <c r="A248" s="22" t="s">
        <v>110</v>
      </c>
      <c r="B248" s="4" t="s">
        <v>111</v>
      </c>
      <c r="C248" s="14"/>
      <c r="D248" s="14"/>
      <c r="E248" s="14"/>
      <c r="F248" s="14"/>
      <c r="G248" s="14"/>
      <c r="H248" s="14"/>
    </row>
    <row r="249" spans="1:8" s="6" customFormat="1" ht="16.5" customHeight="1" outlineLevel="1">
      <c r="A249" s="24"/>
      <c r="B249" s="9" t="s">
        <v>5</v>
      </c>
      <c r="C249" s="7">
        <v>558155</v>
      </c>
      <c r="D249" s="15">
        <v>0</v>
      </c>
      <c r="E249" s="15">
        <v>0</v>
      </c>
      <c r="F249" s="15">
        <f>SUM(C249:E249)</f>
        <v>558155</v>
      </c>
      <c r="G249" s="15">
        <v>0</v>
      </c>
      <c r="H249" s="15">
        <f>+F249-G249</f>
        <v>558155</v>
      </c>
    </row>
    <row r="250" spans="1:8" s="6" customFormat="1" ht="16.5" customHeight="1" outlineLevel="1">
      <c r="A250" s="24"/>
      <c r="B250" s="9" t="s">
        <v>6</v>
      </c>
      <c r="C250" s="7">
        <v>47900</v>
      </c>
      <c r="D250" s="15">
        <v>0</v>
      </c>
      <c r="E250" s="15">
        <v>0</v>
      </c>
      <c r="F250" s="15">
        <f>SUM(C250:E250)</f>
        <v>47900</v>
      </c>
      <c r="G250" s="15">
        <v>0</v>
      </c>
      <c r="H250" s="15">
        <f>+F250-G250</f>
        <v>47900</v>
      </c>
    </row>
    <row r="251" spans="1:8" s="6" customFormat="1" ht="16.5" customHeight="1">
      <c r="A251" s="24"/>
      <c r="B251" s="10" t="s">
        <v>128</v>
      </c>
      <c r="C251" s="10">
        <f aca="true" t="shared" si="55" ref="C251:H251">SUM(C249:C250)</f>
        <v>606055</v>
      </c>
      <c r="D251" s="10">
        <f t="shared" si="55"/>
        <v>0</v>
      </c>
      <c r="E251" s="10">
        <f t="shared" si="55"/>
        <v>0</v>
      </c>
      <c r="F251" s="10">
        <f t="shared" si="55"/>
        <v>606055</v>
      </c>
      <c r="G251" s="10">
        <f t="shared" si="55"/>
        <v>0</v>
      </c>
      <c r="H251" s="10">
        <f t="shared" si="55"/>
        <v>606055</v>
      </c>
    </row>
    <row r="252" spans="1:8" s="5" customFormat="1" ht="16.5" customHeight="1">
      <c r="A252" s="22" t="s">
        <v>112</v>
      </c>
      <c r="B252" s="4" t="s">
        <v>113</v>
      </c>
      <c r="C252" s="14"/>
      <c r="D252" s="14"/>
      <c r="E252" s="14"/>
      <c r="F252" s="14"/>
      <c r="G252" s="14"/>
      <c r="H252" s="14"/>
    </row>
    <row r="253" spans="1:8" s="6" customFormat="1" ht="16.5" customHeight="1" outlineLevel="1">
      <c r="A253" s="24"/>
      <c r="B253" s="9" t="s">
        <v>5</v>
      </c>
      <c r="C253" s="7">
        <v>652417</v>
      </c>
      <c r="D253" s="15">
        <v>0</v>
      </c>
      <c r="E253" s="15">
        <v>0</v>
      </c>
      <c r="F253" s="15">
        <f>SUM(C253:E253)</f>
        <v>652417</v>
      </c>
      <c r="G253" s="15">
        <v>0</v>
      </c>
      <c r="H253" s="15">
        <f>+F253-G253</f>
        <v>652417</v>
      </c>
    </row>
    <row r="254" spans="1:8" s="6" customFormat="1" ht="16.5" customHeight="1" outlineLevel="1">
      <c r="A254" s="24"/>
      <c r="B254" s="9" t="s">
        <v>6</v>
      </c>
      <c r="C254" s="7">
        <v>546983</v>
      </c>
      <c r="D254" s="15">
        <v>0</v>
      </c>
      <c r="E254" s="15">
        <v>0</v>
      </c>
      <c r="F254" s="15">
        <f>SUM(C254:E254)</f>
        <v>546983</v>
      </c>
      <c r="G254" s="15">
        <v>0</v>
      </c>
      <c r="H254" s="15">
        <f>+F254-G254</f>
        <v>546983</v>
      </c>
    </row>
    <row r="255" spans="1:8" s="6" customFormat="1" ht="16.5" customHeight="1">
      <c r="A255" s="24"/>
      <c r="B255" s="10" t="s">
        <v>128</v>
      </c>
      <c r="C255" s="10">
        <f aca="true" t="shared" si="56" ref="C255:H255">SUM(C253:C254)</f>
        <v>1199400</v>
      </c>
      <c r="D255" s="10">
        <f t="shared" si="56"/>
        <v>0</v>
      </c>
      <c r="E255" s="10">
        <f t="shared" si="56"/>
        <v>0</v>
      </c>
      <c r="F255" s="10">
        <f t="shared" si="56"/>
        <v>1199400</v>
      </c>
      <c r="G255" s="10">
        <f t="shared" si="56"/>
        <v>0</v>
      </c>
      <c r="H255" s="10">
        <f t="shared" si="56"/>
        <v>1199400</v>
      </c>
    </row>
    <row r="256" spans="1:8" s="5" customFormat="1" ht="16.5" customHeight="1">
      <c r="A256" s="22" t="s">
        <v>114</v>
      </c>
      <c r="B256" s="4" t="s">
        <v>115</v>
      </c>
      <c r="C256" s="14"/>
      <c r="D256" s="14"/>
      <c r="E256" s="14"/>
      <c r="F256" s="14"/>
      <c r="G256" s="14"/>
      <c r="H256" s="14"/>
    </row>
    <row r="257" spans="1:8" s="6" customFormat="1" ht="16.5" customHeight="1" outlineLevel="1">
      <c r="A257" s="24"/>
      <c r="B257" s="9" t="s">
        <v>5</v>
      </c>
      <c r="C257" s="7">
        <v>1026027</v>
      </c>
      <c r="D257" s="15">
        <v>0</v>
      </c>
      <c r="E257" s="15">
        <v>0</v>
      </c>
      <c r="F257" s="15">
        <f>SUM(C257:E257)</f>
        <v>1026027</v>
      </c>
      <c r="G257" s="15">
        <v>0</v>
      </c>
      <c r="H257" s="15">
        <f>+F257-G257</f>
        <v>1026027</v>
      </c>
    </row>
    <row r="258" spans="1:8" s="6" customFormat="1" ht="16.5" customHeight="1" outlineLevel="1">
      <c r="A258" s="24"/>
      <c r="B258" s="9" t="s">
        <v>6</v>
      </c>
      <c r="C258" s="7">
        <v>54211</v>
      </c>
      <c r="D258" s="15">
        <v>0</v>
      </c>
      <c r="E258" s="15">
        <v>0</v>
      </c>
      <c r="F258" s="15">
        <f>SUM(C258:E258)</f>
        <v>54211</v>
      </c>
      <c r="G258" s="15">
        <v>0</v>
      </c>
      <c r="H258" s="15">
        <f>+F258-G258</f>
        <v>54211</v>
      </c>
    </row>
    <row r="259" spans="1:8" s="6" customFormat="1" ht="16.5" customHeight="1">
      <c r="A259" s="24"/>
      <c r="B259" s="10" t="s">
        <v>128</v>
      </c>
      <c r="C259" s="10">
        <f aca="true" t="shared" si="57" ref="C259:H259">SUM(C257:C258)</f>
        <v>1080238</v>
      </c>
      <c r="D259" s="10">
        <f t="shared" si="57"/>
        <v>0</v>
      </c>
      <c r="E259" s="10">
        <f t="shared" si="57"/>
        <v>0</v>
      </c>
      <c r="F259" s="10">
        <f t="shared" si="57"/>
        <v>1080238</v>
      </c>
      <c r="G259" s="10">
        <f t="shared" si="57"/>
        <v>0</v>
      </c>
      <c r="H259" s="10">
        <f t="shared" si="57"/>
        <v>1080238</v>
      </c>
    </row>
    <row r="260" spans="1:8" s="5" customFormat="1" ht="16.5" customHeight="1">
      <c r="A260" s="22" t="s">
        <v>116</v>
      </c>
      <c r="B260" s="4" t="s">
        <v>117</v>
      </c>
      <c r="C260" s="14"/>
      <c r="D260" s="14"/>
      <c r="E260" s="14"/>
      <c r="F260" s="14"/>
      <c r="G260" s="14"/>
      <c r="H260" s="14"/>
    </row>
    <row r="261" spans="1:8" s="6" customFormat="1" ht="16.5" customHeight="1" outlineLevel="1">
      <c r="A261" s="24"/>
      <c r="B261" s="9" t="s">
        <v>5</v>
      </c>
      <c r="C261" s="7">
        <v>131992</v>
      </c>
      <c r="D261" s="15">
        <v>0</v>
      </c>
      <c r="E261" s="15">
        <v>0</v>
      </c>
      <c r="F261" s="15">
        <f>SUM(C261:E261)</f>
        <v>131992</v>
      </c>
      <c r="G261" s="15">
        <v>0</v>
      </c>
      <c r="H261" s="15">
        <f>+F261-G261</f>
        <v>131992</v>
      </c>
    </row>
    <row r="262" spans="1:8" s="6" customFormat="1" ht="16.5" customHeight="1" outlineLevel="1">
      <c r="A262" s="24"/>
      <c r="B262" s="9" t="s">
        <v>6</v>
      </c>
      <c r="C262" s="7">
        <v>4618</v>
      </c>
      <c r="D262" s="15">
        <v>0</v>
      </c>
      <c r="E262" s="15">
        <v>0</v>
      </c>
      <c r="F262" s="15">
        <f>SUM(C262:E262)</f>
        <v>4618</v>
      </c>
      <c r="G262" s="15">
        <v>0</v>
      </c>
      <c r="H262" s="15">
        <f>+F262-G262</f>
        <v>4618</v>
      </c>
    </row>
    <row r="263" spans="1:8" s="6" customFormat="1" ht="16.5" customHeight="1">
      <c r="A263" s="24"/>
      <c r="B263" s="10" t="s">
        <v>128</v>
      </c>
      <c r="C263" s="10">
        <f aca="true" t="shared" si="58" ref="C263:H263">SUM(C261:C262)</f>
        <v>136610</v>
      </c>
      <c r="D263" s="10">
        <f t="shared" si="58"/>
        <v>0</v>
      </c>
      <c r="E263" s="10">
        <f t="shared" si="58"/>
        <v>0</v>
      </c>
      <c r="F263" s="10">
        <f t="shared" si="58"/>
        <v>136610</v>
      </c>
      <c r="G263" s="10">
        <f t="shared" si="58"/>
        <v>0</v>
      </c>
      <c r="H263" s="10">
        <f t="shared" si="58"/>
        <v>136610</v>
      </c>
    </row>
    <row r="264" spans="1:8" s="5" customFormat="1" ht="16.5" customHeight="1">
      <c r="A264" s="22" t="s">
        <v>118</v>
      </c>
      <c r="B264" s="4" t="s">
        <v>119</v>
      </c>
      <c r="C264" s="14"/>
      <c r="D264" s="14"/>
      <c r="E264" s="14"/>
      <c r="F264" s="14"/>
      <c r="G264" s="14"/>
      <c r="H264" s="14"/>
    </row>
    <row r="265" spans="1:8" s="6" customFormat="1" ht="16.5" customHeight="1" outlineLevel="1">
      <c r="A265" s="24"/>
      <c r="B265" s="9" t="s">
        <v>5</v>
      </c>
      <c r="C265" s="7">
        <v>1162327</v>
      </c>
      <c r="D265" s="15">
        <v>0</v>
      </c>
      <c r="E265" s="15">
        <v>0</v>
      </c>
      <c r="F265" s="15">
        <f>SUM(C265:E265)</f>
        <v>1162327</v>
      </c>
      <c r="G265" s="15">
        <v>0</v>
      </c>
      <c r="H265" s="15">
        <f>+F265-G265</f>
        <v>1162327</v>
      </c>
    </row>
    <row r="266" spans="1:8" s="6" customFormat="1" ht="16.5" customHeight="1" outlineLevel="1">
      <c r="A266" s="24"/>
      <c r="B266" s="9" t="s">
        <v>6</v>
      </c>
      <c r="C266" s="7">
        <v>672500</v>
      </c>
      <c r="D266" s="15">
        <v>0</v>
      </c>
      <c r="E266" s="15">
        <v>0</v>
      </c>
      <c r="F266" s="15">
        <f>SUM(C266:E266)</f>
        <v>672500</v>
      </c>
      <c r="G266" s="15">
        <v>0</v>
      </c>
      <c r="H266" s="15">
        <f>+F266-G266</f>
        <v>672500</v>
      </c>
    </row>
    <row r="267" spans="1:8" s="6" customFormat="1" ht="16.5" customHeight="1">
      <c r="A267" s="24"/>
      <c r="B267" s="10" t="s">
        <v>128</v>
      </c>
      <c r="C267" s="10">
        <f aca="true" t="shared" si="59" ref="C267:H267">SUM(C265:C266)</f>
        <v>1834827</v>
      </c>
      <c r="D267" s="10">
        <f t="shared" si="59"/>
        <v>0</v>
      </c>
      <c r="E267" s="10">
        <f t="shared" si="59"/>
        <v>0</v>
      </c>
      <c r="F267" s="10">
        <f t="shared" si="59"/>
        <v>1834827</v>
      </c>
      <c r="G267" s="10">
        <f t="shared" si="59"/>
        <v>0</v>
      </c>
      <c r="H267" s="10">
        <f t="shared" si="59"/>
        <v>1834827</v>
      </c>
    </row>
    <row r="268" spans="1:8" s="5" customFormat="1" ht="16.5" customHeight="1">
      <c r="A268" s="22">
        <v>9330</v>
      </c>
      <c r="B268" s="4" t="s">
        <v>135</v>
      </c>
      <c r="C268" s="14"/>
      <c r="D268" s="14"/>
      <c r="E268" s="14"/>
      <c r="F268" s="14"/>
      <c r="G268" s="14"/>
      <c r="H268" s="14"/>
    </row>
    <row r="269" spans="1:8" s="6" customFormat="1" ht="16.5" customHeight="1" outlineLevel="1">
      <c r="A269" s="24"/>
      <c r="B269" s="17" t="s">
        <v>42</v>
      </c>
      <c r="C269" s="7">
        <v>0</v>
      </c>
      <c r="D269" s="15">
        <v>0</v>
      </c>
      <c r="E269" s="15">
        <v>0</v>
      </c>
      <c r="F269" s="15">
        <f>SUM(C269:E269)</f>
        <v>0</v>
      </c>
      <c r="G269" s="15">
        <v>0</v>
      </c>
      <c r="H269" s="15">
        <f>+F269-G269</f>
        <v>0</v>
      </c>
    </row>
    <row r="270" spans="1:8" s="6" customFormat="1" ht="16.5" customHeight="1">
      <c r="A270" s="24"/>
      <c r="B270" s="10" t="s">
        <v>128</v>
      </c>
      <c r="C270" s="10">
        <f aca="true" t="shared" si="60" ref="C270:H270">SUM(C269:C269)</f>
        <v>0</v>
      </c>
      <c r="D270" s="10">
        <f t="shared" si="60"/>
        <v>0</v>
      </c>
      <c r="E270" s="10">
        <f t="shared" si="60"/>
        <v>0</v>
      </c>
      <c r="F270" s="10">
        <f t="shared" si="60"/>
        <v>0</v>
      </c>
      <c r="G270" s="10">
        <f t="shared" si="60"/>
        <v>0</v>
      </c>
      <c r="H270" s="10">
        <f t="shared" si="60"/>
        <v>0</v>
      </c>
    </row>
    <row r="271" spans="1:8" s="5" customFormat="1" ht="16.5" customHeight="1">
      <c r="A271" s="22">
        <v>9331</v>
      </c>
      <c r="B271" s="4" t="s">
        <v>136</v>
      </c>
      <c r="C271" s="14"/>
      <c r="D271" s="14"/>
      <c r="E271" s="14"/>
      <c r="F271" s="14"/>
      <c r="G271" s="14"/>
      <c r="H271" s="14"/>
    </row>
    <row r="272" spans="1:8" s="6" customFormat="1" ht="16.5" customHeight="1" outlineLevel="1">
      <c r="A272" s="24"/>
      <c r="B272" s="17" t="s">
        <v>42</v>
      </c>
      <c r="C272" s="7">
        <v>0</v>
      </c>
      <c r="D272" s="15">
        <v>0</v>
      </c>
      <c r="E272" s="15">
        <v>0</v>
      </c>
      <c r="F272" s="15">
        <f>SUM(C272:E272)</f>
        <v>0</v>
      </c>
      <c r="G272" s="15">
        <v>0</v>
      </c>
      <c r="H272" s="15">
        <f>+F272-G272</f>
        <v>0</v>
      </c>
    </row>
    <row r="273" spans="1:8" s="6" customFormat="1" ht="16.5" customHeight="1">
      <c r="A273" s="24"/>
      <c r="B273" s="10" t="s">
        <v>128</v>
      </c>
      <c r="C273" s="10">
        <f aca="true" t="shared" si="61" ref="C273:H273">SUM(C272:C272)</f>
        <v>0</v>
      </c>
      <c r="D273" s="10">
        <f t="shared" si="61"/>
        <v>0</v>
      </c>
      <c r="E273" s="10">
        <f t="shared" si="61"/>
        <v>0</v>
      </c>
      <c r="F273" s="10">
        <f t="shared" si="61"/>
        <v>0</v>
      </c>
      <c r="G273" s="10">
        <f t="shared" si="61"/>
        <v>0</v>
      </c>
      <c r="H273" s="10">
        <f t="shared" si="61"/>
        <v>0</v>
      </c>
    </row>
    <row r="274" spans="1:8" s="5" customFormat="1" ht="16.5" customHeight="1">
      <c r="A274" s="22" t="s">
        <v>120</v>
      </c>
      <c r="B274" s="4" t="s">
        <v>121</v>
      </c>
      <c r="C274" s="14"/>
      <c r="D274" s="14"/>
      <c r="E274" s="14"/>
      <c r="F274" s="14"/>
      <c r="G274" s="14"/>
      <c r="H274" s="14"/>
    </row>
    <row r="275" spans="1:8" s="6" customFormat="1" ht="16.5" customHeight="1" outlineLevel="1">
      <c r="A275" s="24"/>
      <c r="B275" s="9" t="s">
        <v>5</v>
      </c>
      <c r="C275" s="7">
        <v>96238</v>
      </c>
      <c r="D275" s="15">
        <v>0</v>
      </c>
      <c r="E275" s="15">
        <v>0</v>
      </c>
      <c r="F275" s="15">
        <f>SUM(C275:E275)</f>
        <v>96238</v>
      </c>
      <c r="G275" s="15">
        <v>0</v>
      </c>
      <c r="H275" s="15">
        <f>+F275-G275</f>
        <v>96238</v>
      </c>
    </row>
    <row r="276" spans="1:8" s="6" customFormat="1" ht="16.5" customHeight="1" outlineLevel="1">
      <c r="A276" s="24"/>
      <c r="B276" s="9" t="s">
        <v>6</v>
      </c>
      <c r="C276" s="7">
        <v>12615</v>
      </c>
      <c r="D276" s="15">
        <v>0</v>
      </c>
      <c r="E276" s="15">
        <v>0</v>
      </c>
      <c r="F276" s="15">
        <f>SUM(C276:E276)</f>
        <v>12615</v>
      </c>
      <c r="G276" s="15">
        <v>0</v>
      </c>
      <c r="H276" s="15">
        <f>+F276-G276</f>
        <v>12615</v>
      </c>
    </row>
    <row r="277" spans="1:8" s="6" customFormat="1" ht="16.5" customHeight="1" outlineLevel="1">
      <c r="A277" s="24"/>
      <c r="B277" s="9" t="s">
        <v>2</v>
      </c>
      <c r="C277" s="7">
        <v>103500</v>
      </c>
      <c r="D277" s="15">
        <v>0</v>
      </c>
      <c r="E277" s="15">
        <v>0</v>
      </c>
      <c r="F277" s="15">
        <f>SUM(C277:E277)</f>
        <v>103500</v>
      </c>
      <c r="G277" s="15">
        <v>0</v>
      </c>
      <c r="H277" s="15">
        <f>+F277-G277</f>
        <v>103500</v>
      </c>
    </row>
    <row r="278" spans="1:8" s="6" customFormat="1" ht="16.5" customHeight="1">
      <c r="A278" s="24"/>
      <c r="B278" s="10" t="s">
        <v>128</v>
      </c>
      <c r="C278" s="10">
        <f aca="true" t="shared" si="62" ref="C278:H278">SUM(C275:C277)</f>
        <v>212353</v>
      </c>
      <c r="D278" s="10">
        <f t="shared" si="62"/>
        <v>0</v>
      </c>
      <c r="E278" s="10">
        <f t="shared" si="62"/>
        <v>0</v>
      </c>
      <c r="F278" s="10">
        <f t="shared" si="62"/>
        <v>212353</v>
      </c>
      <c r="G278" s="10">
        <f t="shared" si="62"/>
        <v>0</v>
      </c>
      <c r="H278" s="10">
        <f t="shared" si="62"/>
        <v>212353</v>
      </c>
    </row>
    <row r="279" spans="1:8" s="12" customFormat="1" ht="27.75" customHeight="1" thickBot="1">
      <c r="A279" s="29"/>
      <c r="B279" s="13" t="s">
        <v>129</v>
      </c>
      <c r="C279" s="13">
        <f>+C278+C267+C263+C259+C255+C251+C247+C243+C239+C236+C232+C227+C223+C219+C214+C209+C206+C202+C199+C194+C190+C185+C180+C176+C172+C168+C163+C158+C153+C149+C144+C139+C134+C129+C125+C121+C117+C112+C107+C102+C98+C88+C84+C80+C76+C72+C68+C65+C62+C59+C55+C45+C42+C38+C34+C29+C26+C22+C18+C14+C10+C6+C92+C51+C270+C273</f>
        <v>70506518</v>
      </c>
      <c r="D279" s="13">
        <f>+D278+D267+D263+D259+D255+D251+D247+D243+D239+D236+D232+D227+D223+D219+D214+D209+D206+D202+D199+D194+D190+D185+D180+D176+D172+D168+D163+D158+D153+D149+D144+D139+D134+D129+D125+D121+D117+D112+D107+D102+D98+D88+D84+D80+D76+D72+D68+D65+D62+D59+D55+D45+D42+D38+D34+D29+D26+D22+D18+D14+D10+D6+D92+D51+D270+D273</f>
        <v>850974</v>
      </c>
      <c r="E279" s="13">
        <f>+E278+E267+E263+E259+E255+E251+E247+E243+E239+E236+E232+E227+E223+E219+E214+E209+E206+E202+E199+E194+E190+E185+E180+E176+E172+E168+E163+E158+E153+E149+E144+E139+E134+E129+E125+E121+E117+E112+E107+E102+E98+E88+E84+E80+E76+E72+E68+E65+E62+E59+E55+E45+E42+E38+E34+E29+E26+E22+E18+E14+E10+E6+E92+E51+E270+E273</f>
        <v>4623165</v>
      </c>
      <c r="F279" s="13">
        <f>+F278+F267+F263+F259+F255+F251+F247+F243+F239+F236+F232+F227+F223+F219+F214+F209+F206+F202+F199+F194+F190+F185+F180+F176+F172+F168+F163+F158+F153+F149+F144+F139+F134+F129+F125+F121+F117+F112+F107+F102+F98+F88+F84+F80+F76+F72+F68+F65+F62+F59+F55+F45+F42+F38+F34+F29+F26+F22+F18+F14+F10+F6+F92+F51+F270+F273</f>
        <v>75980657</v>
      </c>
      <c r="G279" s="13">
        <f>+G278+G267+G263+G259+G255+G251+G247+G243+G239+G236+G232+G227+G223+G219+G214+G209+G206+G202+G199+G194+G190+G185+G180+G176+G172+G168+G163+G158+G153+G149+G144+G139+G134+G129+G125+G121+G117+G112+G107+G102+G98+G88+G84+G80+G76+G72+G68+G65+G62+G59+G55+G45+G42+G38+G34+G29+G26+G22+G18+G14+G10+G6+G92+G51+G270+G273</f>
        <v>1982974</v>
      </c>
      <c r="H279" s="13">
        <f>+H278+H267+H263+H259+H255+H251+H247+H243+H239+H236+H232+H227+H223+H219+H214+H209+H206+H202+H199+H194+H190+H185+H180+H176+H172+H168+H163+H158+H153+H149+H144+H139+H134+H129+H125+H121+H117+H112+H107+H102+H98+H88+H84+H80+H76+H72+H68+H65+H62+H59+H55+H45+H42+H38+H34+H29+H26+H22+H18+H14+H10+H6+H92+H51+H270+H273</f>
        <v>73997683</v>
      </c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1:8" ht="12.75">
      <c r="A282"/>
      <c r="C282" s="3"/>
      <c r="D282" s="3"/>
      <c r="E282" s="3"/>
      <c r="F282" s="3"/>
      <c r="G282" s="3"/>
      <c r="H282" s="3"/>
    </row>
    <row r="283" spans="1:8" ht="12.75">
      <c r="A283"/>
      <c r="C283" s="3"/>
      <c r="D283" s="3"/>
      <c r="E283" s="3"/>
      <c r="F283" s="3"/>
      <c r="G283" s="3"/>
      <c r="H283" s="3"/>
    </row>
    <row r="284" spans="1:8" ht="12.75">
      <c r="A284"/>
      <c r="C284" s="3"/>
      <c r="D284" s="3"/>
      <c r="E284" s="3"/>
      <c r="F284" s="3"/>
      <c r="G284" s="3"/>
      <c r="H284" s="3"/>
    </row>
    <row r="285" spans="1:8" ht="12.75">
      <c r="A285"/>
      <c r="C285" s="3"/>
      <c r="D285" s="3"/>
      <c r="E285" s="3"/>
      <c r="F285" s="3"/>
      <c r="G285" s="3"/>
      <c r="H285" s="3"/>
    </row>
    <row r="286" spans="1:8" ht="12.75">
      <c r="A286"/>
      <c r="C286" s="3"/>
      <c r="D286" s="3"/>
      <c r="E286" s="3"/>
      <c r="F286" s="3"/>
      <c r="G286" s="3"/>
      <c r="H286" s="3"/>
    </row>
    <row r="287" spans="1:8" ht="12.75">
      <c r="A287"/>
      <c r="C287" s="3"/>
      <c r="D287" s="3"/>
      <c r="E287" s="3"/>
      <c r="F287" s="3"/>
      <c r="G287" s="3"/>
      <c r="H287" s="3"/>
    </row>
    <row r="288" spans="1:8" ht="12.75">
      <c r="A288"/>
      <c r="C288" s="3"/>
      <c r="D288" s="3"/>
      <c r="E288" s="3"/>
      <c r="F288" s="3"/>
      <c r="G288" s="3"/>
      <c r="H288" s="3"/>
    </row>
    <row r="289" spans="1:8" ht="12.75">
      <c r="A289"/>
      <c r="C289" s="3"/>
      <c r="D289" s="3"/>
      <c r="E289" s="3"/>
      <c r="F289" s="3"/>
      <c r="G289" s="3"/>
      <c r="H289" s="3"/>
    </row>
    <row r="290" spans="1:8" ht="12.75">
      <c r="A290"/>
      <c r="C290" s="3"/>
      <c r="D290" s="3"/>
      <c r="E290" s="3"/>
      <c r="F290" s="3"/>
      <c r="G290" s="3"/>
      <c r="H290" s="3"/>
    </row>
    <row r="291" spans="1:8" ht="12.75">
      <c r="A291"/>
      <c r="C291" s="3"/>
      <c r="D291" s="3"/>
      <c r="E291" s="3"/>
      <c r="F291" s="3"/>
      <c r="G291" s="3"/>
      <c r="H291" s="3"/>
    </row>
    <row r="292" spans="1:8" ht="12.75">
      <c r="A292"/>
      <c r="C292" s="3"/>
      <c r="D292" s="3"/>
      <c r="E292" s="3"/>
      <c r="F292" s="3"/>
      <c r="G292" s="3"/>
      <c r="H292" s="3"/>
    </row>
    <row r="293" spans="1:8" ht="12.75">
      <c r="A293"/>
      <c r="C293" s="3"/>
      <c r="D293" s="3"/>
      <c r="E293" s="3"/>
      <c r="F293" s="3"/>
      <c r="G293" s="3"/>
      <c r="H293" s="3"/>
    </row>
    <row r="294" spans="1:8" ht="12.75">
      <c r="A294"/>
      <c r="C294" s="3"/>
      <c r="D294" s="3"/>
      <c r="E294" s="3"/>
      <c r="F294" s="3"/>
      <c r="G294" s="3"/>
      <c r="H294" s="3"/>
    </row>
    <row r="295" spans="1:8" ht="12.75">
      <c r="A295"/>
      <c r="C295" s="3"/>
      <c r="D295" s="3"/>
      <c r="E295" s="3"/>
      <c r="F295" s="3"/>
      <c r="G295" s="3"/>
      <c r="H295" s="3"/>
    </row>
    <row r="296" spans="1:8" ht="12.75">
      <c r="A296"/>
      <c r="C296" s="3"/>
      <c r="D296" s="3"/>
      <c r="E296" s="3"/>
      <c r="F296" s="3"/>
      <c r="G296" s="3"/>
      <c r="H296" s="3"/>
    </row>
    <row r="297" spans="1:8" ht="12.75">
      <c r="A297"/>
      <c r="C297" s="3"/>
      <c r="D297" s="3"/>
      <c r="E297" s="3"/>
      <c r="F297" s="3"/>
      <c r="G297" s="3"/>
      <c r="H297" s="3"/>
    </row>
    <row r="298" spans="1:8" ht="12.75">
      <c r="A298"/>
      <c r="C298" s="3"/>
      <c r="D298" s="3"/>
      <c r="E298" s="3"/>
      <c r="F298" s="3"/>
      <c r="G298" s="3"/>
      <c r="H298" s="3"/>
    </row>
    <row r="299" spans="1:8" ht="12.75">
      <c r="A299"/>
      <c r="C299" s="3"/>
      <c r="D299" s="3"/>
      <c r="E299" s="3"/>
      <c r="F299" s="3"/>
      <c r="G299" s="3"/>
      <c r="H299" s="3"/>
    </row>
    <row r="300" spans="1:8" ht="12.75">
      <c r="A300"/>
      <c r="C300" s="3"/>
      <c r="D300" s="3"/>
      <c r="E300" s="3"/>
      <c r="F300" s="3"/>
      <c r="G300" s="3"/>
      <c r="H300" s="3"/>
    </row>
    <row r="301" spans="1:8" ht="12.75">
      <c r="A301"/>
      <c r="C301" s="3"/>
      <c r="D301" s="3"/>
      <c r="E301" s="3"/>
      <c r="F301" s="3"/>
      <c r="G301" s="3"/>
      <c r="H301" s="3"/>
    </row>
    <row r="302" spans="1:8" ht="12.75">
      <c r="A302"/>
      <c r="C302" s="3"/>
      <c r="D302" s="3"/>
      <c r="E302" s="3"/>
      <c r="F302" s="3"/>
      <c r="G302" s="3"/>
      <c r="H302" s="3"/>
    </row>
    <row r="303" spans="1:8" ht="12.75">
      <c r="A303"/>
      <c r="C303" s="3"/>
      <c r="D303" s="3"/>
      <c r="E303" s="3"/>
      <c r="F303" s="3"/>
      <c r="G303" s="3"/>
      <c r="H303" s="3"/>
    </row>
    <row r="304" spans="1:8" ht="12.75">
      <c r="A304"/>
      <c r="C304" s="3"/>
      <c r="D304" s="3"/>
      <c r="E304" s="3"/>
      <c r="F304" s="3"/>
      <c r="G304" s="3"/>
      <c r="H304" s="3"/>
    </row>
    <row r="305" spans="1:8" ht="12.75">
      <c r="A305"/>
      <c r="C305" s="3"/>
      <c r="D305" s="3"/>
      <c r="E305" s="3"/>
      <c r="F305" s="3"/>
      <c r="G305" s="3"/>
      <c r="H305" s="3"/>
    </row>
    <row r="306" spans="1:8" ht="12.75">
      <c r="A306"/>
      <c r="C306" s="3"/>
      <c r="D306" s="3"/>
      <c r="E306" s="3"/>
      <c r="F306" s="3"/>
      <c r="G306" s="3"/>
      <c r="H306" s="3"/>
    </row>
    <row r="307" spans="1:8" ht="12.75">
      <c r="A307"/>
      <c r="C307" s="3"/>
      <c r="D307" s="3"/>
      <c r="E307" s="3"/>
      <c r="F307" s="3"/>
      <c r="G307" s="3"/>
      <c r="H307" s="3"/>
    </row>
    <row r="308" spans="1:8" ht="12.75">
      <c r="A308"/>
      <c r="C308" s="3"/>
      <c r="D308" s="3"/>
      <c r="E308" s="3"/>
      <c r="F308" s="3"/>
      <c r="G308" s="3"/>
      <c r="H308" s="3"/>
    </row>
    <row r="309" spans="1:8" ht="12.75">
      <c r="A309"/>
      <c r="C309" s="3"/>
      <c r="D309" s="3"/>
      <c r="E309" s="3"/>
      <c r="F309" s="3"/>
      <c r="G309" s="3"/>
      <c r="H309" s="3"/>
    </row>
    <row r="310" spans="1:8" ht="12.75">
      <c r="A310"/>
      <c r="C310" s="3"/>
      <c r="D310" s="3"/>
      <c r="E310" s="3"/>
      <c r="F310" s="3"/>
      <c r="G310" s="3"/>
      <c r="H310" s="3"/>
    </row>
    <row r="311" spans="1:8" ht="12.75">
      <c r="A311"/>
      <c r="C311" s="3"/>
      <c r="D311" s="3"/>
      <c r="E311" s="3"/>
      <c r="F311" s="3"/>
      <c r="G311" s="3"/>
      <c r="H311" s="3"/>
    </row>
    <row r="312" spans="1:8" ht="12.75">
      <c r="A312"/>
      <c r="C312" s="3"/>
      <c r="D312" s="3"/>
      <c r="E312" s="3"/>
      <c r="F312" s="3"/>
      <c r="G312" s="3"/>
      <c r="H312" s="3"/>
    </row>
    <row r="313" spans="1:8" ht="12.75">
      <c r="A313"/>
      <c r="C313" s="3"/>
      <c r="D313" s="3"/>
      <c r="E313" s="3"/>
      <c r="F313" s="3"/>
      <c r="G313" s="3"/>
      <c r="H313" s="3"/>
    </row>
    <row r="314" spans="1:8" ht="12.75">
      <c r="A314"/>
      <c r="C314" s="3"/>
      <c r="D314" s="3"/>
      <c r="E314" s="3"/>
      <c r="F314" s="3"/>
      <c r="G314" s="3"/>
      <c r="H314" s="3"/>
    </row>
    <row r="315" spans="1:8" ht="12.75">
      <c r="A315"/>
      <c r="C315" s="3"/>
      <c r="D315" s="3"/>
      <c r="E315" s="3"/>
      <c r="F315" s="3"/>
      <c r="G315" s="3"/>
      <c r="H315" s="3"/>
    </row>
    <row r="316" spans="1:8" ht="12.75">
      <c r="A316"/>
      <c r="C316" s="3"/>
      <c r="D316" s="3"/>
      <c r="E316" s="3"/>
      <c r="F316" s="3"/>
      <c r="G316" s="3"/>
      <c r="H316" s="3"/>
    </row>
    <row r="317" spans="1:8" ht="12.75">
      <c r="A317"/>
      <c r="C317" s="3"/>
      <c r="D317" s="3"/>
      <c r="E317" s="3"/>
      <c r="F317" s="3"/>
      <c r="G317" s="3"/>
      <c r="H317" s="3"/>
    </row>
    <row r="318" spans="1:8" ht="12.75">
      <c r="A318"/>
      <c r="C318" s="3"/>
      <c r="D318" s="3"/>
      <c r="E318" s="3"/>
      <c r="F318" s="3"/>
      <c r="G318" s="3"/>
      <c r="H318" s="3"/>
    </row>
    <row r="319" spans="1:8" ht="12.75">
      <c r="A319"/>
      <c r="C319" s="3"/>
      <c r="D319" s="3"/>
      <c r="E319" s="3"/>
      <c r="F319" s="3"/>
      <c r="G319" s="3"/>
      <c r="H319" s="3"/>
    </row>
    <row r="320" spans="1:8" ht="12.75">
      <c r="A320"/>
      <c r="C320" s="3"/>
      <c r="D320" s="3"/>
      <c r="E320" s="3"/>
      <c r="F320" s="3"/>
      <c r="G320" s="3"/>
      <c r="H320" s="3"/>
    </row>
    <row r="321" spans="1:8" ht="12.75">
      <c r="A321"/>
      <c r="C321" s="3"/>
      <c r="D321" s="3"/>
      <c r="E321" s="3"/>
      <c r="F321" s="3"/>
      <c r="G321" s="3"/>
      <c r="H321" s="3"/>
    </row>
    <row r="322" spans="1:8" ht="12.75">
      <c r="A322"/>
      <c r="C322" s="3"/>
      <c r="D322" s="3"/>
      <c r="E322" s="3"/>
      <c r="F322" s="3"/>
      <c r="G322" s="3"/>
      <c r="H322" s="3"/>
    </row>
    <row r="323" spans="1:8" ht="12.75">
      <c r="A323"/>
      <c r="C323" s="3"/>
      <c r="D323" s="3"/>
      <c r="E323" s="3"/>
      <c r="F323" s="3"/>
      <c r="G323" s="3"/>
      <c r="H323" s="3"/>
    </row>
    <row r="324" spans="1:8" ht="12.75">
      <c r="A324"/>
      <c r="C324" s="3"/>
      <c r="D324" s="3"/>
      <c r="E324" s="3"/>
      <c r="F324" s="3"/>
      <c r="G324" s="3"/>
      <c r="H324" s="3"/>
    </row>
    <row r="325" spans="1:8" ht="12.75">
      <c r="A325"/>
      <c r="C325" s="3"/>
      <c r="D325" s="3"/>
      <c r="E325" s="3"/>
      <c r="F325" s="3"/>
      <c r="G325" s="3"/>
      <c r="H325" s="3"/>
    </row>
    <row r="326" spans="1:8" ht="12.75">
      <c r="A326"/>
      <c r="C326" s="3"/>
      <c r="D326" s="3"/>
      <c r="E326" s="3"/>
      <c r="F326" s="3"/>
      <c r="G326" s="3"/>
      <c r="H326" s="3"/>
    </row>
    <row r="327" spans="1:8" ht="12.75">
      <c r="A327"/>
      <c r="C327" s="3"/>
      <c r="D327" s="3"/>
      <c r="E327" s="3"/>
      <c r="F327" s="3"/>
      <c r="G327" s="3"/>
      <c r="H327" s="3"/>
    </row>
    <row r="328" spans="1:8" ht="12.75">
      <c r="A328"/>
      <c r="C328" s="3"/>
      <c r="D328" s="3"/>
      <c r="E328" s="3"/>
      <c r="F328" s="3"/>
      <c r="G328" s="3"/>
      <c r="H328" s="3"/>
    </row>
    <row r="329" spans="1:8" ht="12.75">
      <c r="A329"/>
      <c r="C329" s="3"/>
      <c r="D329" s="3"/>
      <c r="E329" s="3"/>
      <c r="F329" s="3"/>
      <c r="G329" s="3"/>
      <c r="H329" s="3"/>
    </row>
    <row r="330" spans="1:8" ht="12.75">
      <c r="A330"/>
      <c r="C330" s="3"/>
      <c r="D330" s="3"/>
      <c r="E330" s="3"/>
      <c r="F330" s="3"/>
      <c r="G330" s="3"/>
      <c r="H330" s="3"/>
    </row>
    <row r="331" spans="1:8" ht="12.75">
      <c r="A331"/>
      <c r="C331" s="3"/>
      <c r="D331" s="3"/>
      <c r="E331" s="3"/>
      <c r="F331" s="3"/>
      <c r="G331" s="3"/>
      <c r="H331" s="3"/>
    </row>
    <row r="332" spans="1:8" ht="12.75">
      <c r="A332"/>
      <c r="C332" s="3"/>
      <c r="D332" s="3"/>
      <c r="E332" s="3"/>
      <c r="F332" s="3"/>
      <c r="G332" s="3"/>
      <c r="H332" s="3"/>
    </row>
    <row r="333" spans="1:8" ht="12.75">
      <c r="A333"/>
      <c r="C333" s="3"/>
      <c r="D333" s="3"/>
      <c r="E333" s="3"/>
      <c r="F333" s="3"/>
      <c r="G333" s="3"/>
      <c r="H333" s="3"/>
    </row>
    <row r="334" spans="1:8" ht="12.75">
      <c r="A334"/>
      <c r="C334" s="3"/>
      <c r="D334" s="3"/>
      <c r="E334" s="3"/>
      <c r="F334" s="3"/>
      <c r="G334" s="3"/>
      <c r="H334" s="3"/>
    </row>
    <row r="335" spans="1:8" ht="12.75">
      <c r="A335"/>
      <c r="C335" s="3"/>
      <c r="D335" s="3"/>
      <c r="E335" s="3"/>
      <c r="F335" s="3"/>
      <c r="G335" s="3"/>
      <c r="H335" s="3"/>
    </row>
    <row r="336" spans="1:8" ht="12.75">
      <c r="A336"/>
      <c r="C336" s="3"/>
      <c r="D336" s="3"/>
      <c r="E336" s="3"/>
      <c r="F336" s="3"/>
      <c r="G336" s="3"/>
      <c r="H336" s="3"/>
    </row>
    <row r="337" spans="1:8" ht="12.75">
      <c r="A337"/>
      <c r="C337" s="3"/>
      <c r="D337" s="3"/>
      <c r="E337" s="3"/>
      <c r="F337" s="3"/>
      <c r="G337" s="3"/>
      <c r="H337" s="3"/>
    </row>
    <row r="338" spans="1:8" ht="12.75">
      <c r="A338"/>
      <c r="C338" s="3"/>
      <c r="D338" s="3"/>
      <c r="E338" s="3"/>
      <c r="F338" s="3"/>
      <c r="G338" s="3"/>
      <c r="H338" s="3"/>
    </row>
    <row r="339" spans="1:8" ht="12.75">
      <c r="A339"/>
      <c r="C339" s="3"/>
      <c r="D339" s="3"/>
      <c r="E339" s="3"/>
      <c r="F339" s="3"/>
      <c r="G339" s="3"/>
      <c r="H339" s="3"/>
    </row>
    <row r="340" spans="1:8" ht="12.75">
      <c r="A340"/>
      <c r="C340" s="3"/>
      <c r="D340" s="3"/>
      <c r="E340" s="3"/>
      <c r="F340" s="3"/>
      <c r="G340" s="3"/>
      <c r="H340" s="3"/>
    </row>
    <row r="341" spans="1:8" ht="12.75">
      <c r="A341"/>
      <c r="C341" s="3"/>
      <c r="D341" s="3"/>
      <c r="E341" s="3"/>
      <c r="F341" s="3"/>
      <c r="G341" s="3"/>
      <c r="H341" s="3"/>
    </row>
    <row r="342" spans="1:8" ht="12.75">
      <c r="A342"/>
      <c r="C342" s="3"/>
      <c r="D342" s="3"/>
      <c r="E342" s="3"/>
      <c r="F342" s="3"/>
      <c r="G342" s="3"/>
      <c r="H342" s="3"/>
    </row>
    <row r="343" spans="1:8" ht="12.75">
      <c r="A343"/>
      <c r="C343" s="3"/>
      <c r="D343" s="3"/>
      <c r="E343" s="3"/>
      <c r="F343" s="3"/>
      <c r="G343" s="3"/>
      <c r="H343" s="3"/>
    </row>
    <row r="344" spans="1:8" ht="12.75">
      <c r="A344"/>
      <c r="C344" s="3"/>
      <c r="D344" s="3"/>
      <c r="E344" s="3"/>
      <c r="F344" s="3"/>
      <c r="G344" s="3"/>
      <c r="H344" s="3"/>
    </row>
    <row r="345" spans="1:8" ht="12.75">
      <c r="A345"/>
      <c r="C345" s="3"/>
      <c r="D345" s="3"/>
      <c r="E345" s="3"/>
      <c r="F345" s="3"/>
      <c r="G345" s="3"/>
      <c r="H345" s="3"/>
    </row>
    <row r="346" spans="1:8" ht="12.75">
      <c r="A346"/>
      <c r="C346" s="3"/>
      <c r="D346" s="3"/>
      <c r="E346" s="3"/>
      <c r="F346" s="3"/>
      <c r="G346" s="3"/>
      <c r="H346" s="3"/>
    </row>
    <row r="347" spans="1:8" ht="12.75">
      <c r="A347"/>
      <c r="C347" s="3"/>
      <c r="D347" s="3"/>
      <c r="E347" s="3"/>
      <c r="F347" s="3"/>
      <c r="G347" s="3"/>
      <c r="H347" s="3"/>
    </row>
    <row r="348" spans="1:8" ht="12.75">
      <c r="A348"/>
      <c r="C348" s="3"/>
      <c r="D348" s="3"/>
      <c r="E348" s="3"/>
      <c r="F348" s="3"/>
      <c r="G348" s="3"/>
      <c r="H348" s="3"/>
    </row>
    <row r="349" spans="1:8" ht="12.75">
      <c r="A349"/>
      <c r="C349" s="3"/>
      <c r="D349" s="3"/>
      <c r="E349" s="3"/>
      <c r="F349" s="3"/>
      <c r="G349" s="3"/>
      <c r="H349" s="3"/>
    </row>
    <row r="350" spans="1:8" ht="12.75">
      <c r="A350"/>
      <c r="C350" s="3"/>
      <c r="D350" s="3"/>
      <c r="E350" s="3"/>
      <c r="F350" s="3"/>
      <c r="G350" s="3"/>
      <c r="H350" s="3"/>
    </row>
    <row r="351" spans="1:8" ht="12.75">
      <c r="A351"/>
      <c r="C351" s="3"/>
      <c r="D351" s="3"/>
      <c r="E351" s="3"/>
      <c r="F351" s="3"/>
      <c r="G351" s="3"/>
      <c r="H351" s="3"/>
    </row>
    <row r="352" spans="1:8" ht="12.75">
      <c r="A352"/>
      <c r="C352" s="3"/>
      <c r="D352" s="3"/>
      <c r="E352" s="3"/>
      <c r="F352" s="3"/>
      <c r="G352" s="3"/>
      <c r="H352" s="3"/>
    </row>
    <row r="353" spans="1:8" ht="12.75">
      <c r="A353"/>
      <c r="C353" s="3"/>
      <c r="D353" s="3"/>
      <c r="E353" s="3"/>
      <c r="F353" s="3"/>
      <c r="G353" s="3"/>
      <c r="H353" s="3"/>
    </row>
    <row r="354" spans="1:8" ht="12.75">
      <c r="A354"/>
      <c r="C354" s="3"/>
      <c r="D354" s="3"/>
      <c r="E354" s="3"/>
      <c r="F354" s="3"/>
      <c r="G354" s="3"/>
      <c r="H354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2016-09-07T08:26:47Z</cp:lastPrinted>
  <dcterms:created xsi:type="dcterms:W3CDTF">2017-01-20T12:27:53Z</dcterms:created>
  <dcterms:modified xsi:type="dcterms:W3CDTF">2021-10-06T12:29:52Z</dcterms:modified>
  <cp:category/>
  <cp:version/>
  <cp:contentType/>
  <cp:contentStatus/>
</cp:coreProperties>
</file>